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m 6\Desktop\Dokumenti\Upravno vijeće\"/>
    </mc:Choice>
  </mc:AlternateContent>
  <xr:revisionPtr revIDLastSave="0" documentId="8_{6D8544C7-79E7-4552-9D74-B95B303FB4FD}" xr6:coauthVersionLast="47" xr6:coauthVersionMax="47" xr10:uidLastSave="{00000000-0000-0000-0000-000000000000}"/>
  <bookViews>
    <workbookView xWindow="0" yWindow="390" windowWidth="28800" windowHeight="1546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6" i="1" l="1"/>
  <c r="H237" i="1"/>
  <c r="H185" i="1"/>
  <c r="I238" i="1"/>
  <c r="H99" i="1" l="1"/>
  <c r="I88" i="1"/>
  <c r="H191" i="1" l="1"/>
  <c r="H190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189" i="1"/>
  <c r="H195" i="1"/>
  <c r="H211" i="1"/>
  <c r="H155" i="1"/>
  <c r="H154" i="1"/>
  <c r="H153" i="1"/>
  <c r="H188" i="1"/>
  <c r="H210" i="1"/>
  <c r="H156" i="1"/>
  <c r="H152" i="1"/>
  <c r="H187" i="1"/>
  <c r="H186" i="1"/>
  <c r="H177" i="1"/>
  <c r="H209" i="1"/>
  <c r="H208" i="1"/>
  <c r="H207" i="1"/>
  <c r="H206" i="1"/>
  <c r="H184" i="1"/>
  <c r="H183" i="1"/>
  <c r="H158" i="1"/>
  <c r="H157" i="1"/>
  <c r="H182" i="1"/>
  <c r="H205" i="1"/>
  <c r="H204" i="1"/>
  <c r="H203" i="1"/>
  <c r="H202" i="1"/>
  <c r="H181" i="1"/>
  <c r="H180" i="1"/>
  <c r="H179" i="1"/>
  <c r="H178" i="1"/>
  <c r="H176" i="1"/>
  <c r="H175" i="1"/>
  <c r="H174" i="1"/>
  <c r="H173" i="1"/>
  <c r="H172" i="1"/>
  <c r="H171" i="1"/>
  <c r="H201" i="1"/>
  <c r="H200" i="1"/>
  <c r="H199" i="1"/>
  <c r="H198" i="1"/>
  <c r="H197" i="1"/>
  <c r="H196" i="1"/>
  <c r="H194" i="1"/>
  <c r="H193" i="1"/>
  <c r="H192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J99" i="1"/>
  <c r="I92" i="1"/>
  <c r="I91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90" i="1"/>
  <c r="I98" i="1"/>
  <c r="I57" i="1"/>
  <c r="I56" i="1"/>
  <c r="I97" i="1"/>
  <c r="I96" i="1"/>
  <c r="I55" i="1"/>
  <c r="I54" i="1"/>
  <c r="I95" i="1"/>
  <c r="I94" i="1"/>
  <c r="I93" i="1"/>
  <c r="I89" i="1"/>
  <c r="I99" i="1" l="1"/>
</calcChain>
</file>

<file path=xl/sharedStrings.xml><?xml version="1.0" encoding="utf-8"?>
<sst xmlns="http://schemas.openxmlformats.org/spreadsheetml/2006/main" count="651" uniqueCount="342">
  <si>
    <t>O D L U K U</t>
  </si>
  <si>
    <t xml:space="preserve"> Doma za starije i nemoćne osobe Koprivnica  </t>
  </si>
  <si>
    <t>Članak 1.</t>
  </si>
  <si>
    <t>Članak 2.</t>
  </si>
  <si>
    <t>Članak 3.</t>
  </si>
  <si>
    <t>Članak 4.</t>
  </si>
  <si>
    <t>Članak 5.</t>
  </si>
  <si>
    <t xml:space="preserve">Ova Odluka stupa na snagu danom donošenja. </t>
  </si>
  <si>
    <t>UPRAVNO VIJEĆE DOMA ZA STARIJE I NEMOĆNE OSOBE KOPRIVNICA</t>
  </si>
  <si>
    <t>DOM ZA STARIJE I NEMOĆNE OSOBE KOPRIVNICA</t>
  </si>
  <si>
    <t xml:space="preserve">POPIS OSNOVNIH SREDSTAVA </t>
  </si>
  <si>
    <t xml:space="preserve">NAZIV </t>
  </si>
  <si>
    <t>Jed. mjere</t>
  </si>
  <si>
    <t>Količina za otpis</t>
  </si>
  <si>
    <t>Nabavna vrijednost</t>
  </si>
  <si>
    <t>Otpisana vrijednost</t>
  </si>
  <si>
    <t>Sadašnja vrijednost</t>
  </si>
  <si>
    <t>Ukupno:</t>
  </si>
  <si>
    <t xml:space="preserve">POPIS SITNOG INVENTARA </t>
  </si>
  <si>
    <t>Pojedinačna vrijednost</t>
  </si>
  <si>
    <t>Ukupna vrijednost</t>
  </si>
  <si>
    <t>Red. Broj</t>
  </si>
  <si>
    <t>Red. broj</t>
  </si>
  <si>
    <t>Inven. broj</t>
  </si>
  <si>
    <t xml:space="preserve">Ravnateljica </t>
  </si>
  <si>
    <t xml:space="preserve">Predsjednik Upravnog vijeća </t>
  </si>
  <si>
    <t>Željka Koluder-Vlahinja, dipl.soc.rad.</t>
  </si>
  <si>
    <t>Inv. broj</t>
  </si>
  <si>
    <t>Godina nabave</t>
  </si>
  <si>
    <t>Ekst. kateg.</t>
  </si>
  <si>
    <t>ZA RASHODOVANJE SA VRIJEDNOSTIMA</t>
  </si>
  <si>
    <t>1.</t>
  </si>
  <si>
    <t>Šalica bk s tanjurićem arcopal</t>
  </si>
  <si>
    <t>kom</t>
  </si>
  <si>
    <t>2.</t>
  </si>
  <si>
    <t>Šalica s tanjurićem za goste</t>
  </si>
  <si>
    <t>3.</t>
  </si>
  <si>
    <t>Tanjur desertni arcopal/ podtanjurić</t>
  </si>
  <si>
    <t>4.</t>
  </si>
  <si>
    <t>Tanjur plitki arcopal</t>
  </si>
  <si>
    <t>5.</t>
  </si>
  <si>
    <t>Bokal za vodu</t>
  </si>
  <si>
    <t>6.</t>
  </si>
  <si>
    <t>7.</t>
  </si>
  <si>
    <t xml:space="preserve">Čaša 0,2 lit </t>
  </si>
  <si>
    <t>8.</t>
  </si>
  <si>
    <t>9.</t>
  </si>
  <si>
    <t>10.</t>
  </si>
  <si>
    <t>11.</t>
  </si>
  <si>
    <t>Tanjur duboki akropal</t>
  </si>
  <si>
    <t>12.</t>
  </si>
  <si>
    <t>13.</t>
  </si>
  <si>
    <t>Zdjelica za varivo arcopal</t>
  </si>
  <si>
    <t>14.</t>
  </si>
  <si>
    <t>Zdjelica za kompot</t>
  </si>
  <si>
    <t>15.</t>
  </si>
  <si>
    <t>16.</t>
  </si>
  <si>
    <t>Šeflja fi8</t>
  </si>
  <si>
    <t>17.</t>
  </si>
  <si>
    <t>18.</t>
  </si>
  <si>
    <t>19.</t>
  </si>
  <si>
    <t>20.</t>
  </si>
  <si>
    <t>21.</t>
  </si>
  <si>
    <t xml:space="preserve">Vilica </t>
  </si>
  <si>
    <t>22.</t>
  </si>
  <si>
    <t>Nož za jelo</t>
  </si>
  <si>
    <t>23.</t>
  </si>
  <si>
    <t xml:space="preserve">Žlica  </t>
  </si>
  <si>
    <t>24.</t>
  </si>
  <si>
    <t>Žlica za bijelu kavu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</si>
  <si>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</si>
  <si>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</si>
  <si>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</si>
  <si>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</si>
  <si>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</si>
  <si>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</si>
  <si>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</si>
  <si>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</si>
  <si>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</si>
  <si>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</si>
  <si>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</si>
  <si>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</si>
  <si>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</si>
  <si>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</si>
  <si>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</si>
  <si>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</si>
  <si>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Pvc posuda 30 lit</t>
  </si>
  <si>
    <t>41.</t>
  </si>
  <si>
    <t>Pvc posuda 45 lit</t>
  </si>
  <si>
    <t>42.</t>
  </si>
  <si>
    <t>43.</t>
  </si>
  <si>
    <t>44.</t>
  </si>
  <si>
    <t xml:space="preserve">Jastuk </t>
  </si>
  <si>
    <t>Navlaka za poplun</t>
  </si>
  <si>
    <t>Plahta</t>
  </si>
  <si>
    <t>Jastučnica</t>
  </si>
  <si>
    <t>Tanjur plitki logo stacionar</t>
  </si>
  <si>
    <t>Pvc šalica za vodu</t>
  </si>
  <si>
    <t>Poplun</t>
  </si>
  <si>
    <t>Deka</t>
  </si>
  <si>
    <t>Madrac 3 dijela spojeni</t>
  </si>
  <si>
    <t>Mali lavor 28x11</t>
  </si>
  <si>
    <t>Mali lavor duboki</t>
  </si>
  <si>
    <t>Madrac jednodijelni</t>
  </si>
  <si>
    <t>Tanjur duboki pr</t>
  </si>
  <si>
    <t>Nadstolnjaci</t>
  </si>
  <si>
    <t>Oprema</t>
  </si>
  <si>
    <t>Noćni ormarić sa stolom</t>
  </si>
  <si>
    <t>2003.</t>
  </si>
  <si>
    <t>2014.</t>
  </si>
  <si>
    <t>Medic. oprema</t>
  </si>
  <si>
    <t>2019.</t>
  </si>
  <si>
    <t>Medicinski krevet-4 dijela</t>
  </si>
  <si>
    <t>Medicinski krevet-3 dijela</t>
  </si>
  <si>
    <t>1991.</t>
  </si>
  <si>
    <t>2015.</t>
  </si>
  <si>
    <t>2018.</t>
  </si>
  <si>
    <t>2017.</t>
  </si>
  <si>
    <t>Željka Koluder-Vlahinja</t>
  </si>
  <si>
    <t>u 2026. godini</t>
  </si>
  <si>
    <t>Na osnovu zapisnika Komisije za otpis i rashodovanje od 29. siječnja 2026. godine rashoduju se:</t>
  </si>
  <si>
    <t>- osnovna sredstava u nabavnoj vrijednosti od =11.439,21 eura, otpisanoj vrijednosti od =11.439,21 eura i sadašnjoj vrijednosti =0,00 eura</t>
  </si>
  <si>
    <t>KLASA: 551-01/26-01/12</t>
  </si>
  <si>
    <t>URBROJ: 2137-26-26-2</t>
  </si>
  <si>
    <t>Siniša Fabijanec</t>
  </si>
  <si>
    <t>Usisavač philips</t>
  </si>
  <si>
    <t>13348</t>
  </si>
  <si>
    <t>Oprema za odr.prost.</t>
  </si>
  <si>
    <t>Računalo-radna stanica HP290G1</t>
  </si>
  <si>
    <t>13935</t>
  </si>
  <si>
    <t>Rač.i rač. oprema</t>
  </si>
  <si>
    <t>UPS računovodstvo</t>
  </si>
  <si>
    <t>13250</t>
  </si>
  <si>
    <t>Madrac jednodjelni os</t>
  </si>
  <si>
    <t>13343</t>
  </si>
  <si>
    <t>Kupaonska stolica pvc bijela</t>
  </si>
  <si>
    <t>03435</t>
  </si>
  <si>
    <t>Jastuk memory</t>
  </si>
  <si>
    <t>12877</t>
  </si>
  <si>
    <t>13344</t>
  </si>
  <si>
    <t>Madrac antidekubitalni</t>
  </si>
  <si>
    <t>14225</t>
  </si>
  <si>
    <t xml:space="preserve">Tel panasonic kx-tg1311v </t>
  </si>
  <si>
    <t>12045</t>
  </si>
  <si>
    <t>2010.</t>
  </si>
  <si>
    <t>02240</t>
  </si>
  <si>
    <t xml:space="preserve">Oprema  </t>
  </si>
  <si>
    <t>Antidekubitalni madrac komfort plus</t>
  </si>
  <si>
    <t>13784</t>
  </si>
  <si>
    <t>Glancerica</t>
  </si>
  <si>
    <t>04398</t>
  </si>
  <si>
    <t>Grubi otirač 85x150</t>
  </si>
  <si>
    <t>09702</t>
  </si>
  <si>
    <t>2006.</t>
  </si>
  <si>
    <t>Garderobni ormar sobni</t>
  </si>
  <si>
    <t>00625</t>
  </si>
  <si>
    <t>Stolić za hranjenje</t>
  </si>
  <si>
    <t>03163</t>
  </si>
  <si>
    <t>03159</t>
  </si>
  <si>
    <t>Stolica kupaonska</t>
  </si>
  <si>
    <t>14509</t>
  </si>
  <si>
    <t>2020.</t>
  </si>
  <si>
    <t>Kip mrtvog Isusa</t>
  </si>
  <si>
    <t>14354</t>
  </si>
  <si>
    <t>Postolje (Kip mrtvog Isusa)</t>
  </si>
  <si>
    <t>14355</t>
  </si>
  <si>
    <t>Stol 120x80</t>
  </si>
  <si>
    <t>00960</t>
  </si>
  <si>
    <t>00978</t>
  </si>
  <si>
    <t>00967</t>
  </si>
  <si>
    <t>03460</t>
  </si>
  <si>
    <t>00181</t>
  </si>
  <si>
    <t>00183</t>
  </si>
  <si>
    <t>00179</t>
  </si>
  <si>
    <t>00199</t>
  </si>
  <si>
    <t>00254</t>
  </si>
  <si>
    <t>00222</t>
  </si>
  <si>
    <t>00250</t>
  </si>
  <si>
    <t>00249</t>
  </si>
  <si>
    <t>00223</t>
  </si>
  <si>
    <t>00224</t>
  </si>
  <si>
    <t>00251</t>
  </si>
  <si>
    <t>00246</t>
  </si>
  <si>
    <t>00248</t>
  </si>
  <si>
    <t>00220</t>
  </si>
  <si>
    <t>00243</t>
  </si>
  <si>
    <t>00252</t>
  </si>
  <si>
    <t>00237</t>
  </si>
  <si>
    <t>Sobni krevet</t>
  </si>
  <si>
    <t>00075</t>
  </si>
  <si>
    <t>Kolica za nečisto rublje</t>
  </si>
  <si>
    <t>03979</t>
  </si>
  <si>
    <t>Kolica za smeće</t>
  </si>
  <si>
    <t>04404</t>
  </si>
  <si>
    <t>Oprema za odr. prost.</t>
  </si>
  <si>
    <t>04405</t>
  </si>
  <si>
    <t>Šalica ck s tanjurićem arcopal</t>
  </si>
  <si>
    <t>Garnitura UOSP</t>
  </si>
  <si>
    <t>Čaša 0,2 lit na stalku</t>
  </si>
  <si>
    <t>Tanjur duboki za gablec</t>
  </si>
  <si>
    <t>Cjedilo žićano fi 30</t>
  </si>
  <si>
    <t>Kuhinjske krpe</t>
  </si>
  <si>
    <t>Čajnik bez poklopca rf 2 lit</t>
  </si>
  <si>
    <t>Četka za čišćenje stolova</t>
  </si>
  <si>
    <t>Zdjelica za goste</t>
  </si>
  <si>
    <t>Zdjelica za juhu</t>
  </si>
  <si>
    <t>Špartla za meso inox</t>
  </si>
  <si>
    <t>Bat za meso</t>
  </si>
  <si>
    <t>Francuska žlica okrugla</t>
  </si>
  <si>
    <t>Škare za meso</t>
  </si>
  <si>
    <t>Daska pvc 40x30x3</t>
  </si>
  <si>
    <t>Pvc poslužavnik</t>
  </si>
  <si>
    <t>Pvc posuda 6 lit</t>
  </si>
  <si>
    <t>14601</t>
  </si>
  <si>
    <t>Pvc posuda 10 lit</t>
  </si>
  <si>
    <t>14329</t>
  </si>
  <si>
    <t>14620</t>
  </si>
  <si>
    <t>8195</t>
  </si>
  <si>
    <t>11972</t>
  </si>
  <si>
    <t>Pvc posuda 58X40</t>
  </si>
  <si>
    <t>14881</t>
  </si>
  <si>
    <t>14883</t>
  </si>
  <si>
    <t>14884</t>
  </si>
  <si>
    <t>14885</t>
  </si>
  <si>
    <t>Pvc jastučnica</t>
  </si>
  <si>
    <t>Ručnik 50x100</t>
  </si>
  <si>
    <t>Gumirano</t>
  </si>
  <si>
    <t>Navlaka za krevet pvc</t>
  </si>
  <si>
    <t>Dozator lijekova tjedni</t>
  </si>
  <si>
    <t>Kalkulator canon mp-121 mg</t>
  </si>
  <si>
    <t>Kalkulator stolni rebell</t>
  </si>
  <si>
    <t>Kalkulator canon stolni</t>
  </si>
  <si>
    <t>Dozator lijekova dnevni</t>
  </si>
  <si>
    <t>Lončić logo stacionar</t>
  </si>
  <si>
    <t>Sjedalica s naslonom</t>
  </si>
  <si>
    <t xml:space="preserve">Zavjesa gužvana </t>
  </si>
  <si>
    <t>Koš s pedalom 15lit</t>
  </si>
  <si>
    <t>13216</t>
  </si>
  <si>
    <t>13966</t>
  </si>
  <si>
    <t>14157</t>
  </si>
  <si>
    <t>Kanta za smeće pvc klip-klap</t>
  </si>
  <si>
    <t>6654</t>
  </si>
  <si>
    <t>Toplomjer ušni</t>
  </si>
  <si>
    <t>Toplomjer obični</t>
  </si>
  <si>
    <t>Oval za doručak logo stacionar</t>
  </si>
  <si>
    <t>Tlakomjer na manometar</t>
  </si>
  <si>
    <t>13751</t>
  </si>
  <si>
    <t>Tanjur plitki</t>
  </si>
  <si>
    <t>Zdjelica za varivo</t>
  </si>
  <si>
    <t>Zdjelica za juhu logo stacionar</t>
  </si>
  <si>
    <t>Sušilo za kosu sencor</t>
  </si>
  <si>
    <t>14907</t>
  </si>
  <si>
    <t>Pvc posuda 10lit</t>
  </si>
  <si>
    <t>14622</t>
  </si>
  <si>
    <t>Metla</t>
  </si>
  <si>
    <t>12352</t>
  </si>
  <si>
    <t>12353</t>
  </si>
  <si>
    <t>Telefon panasonic kx-tg 6811</t>
  </si>
  <si>
    <t>14576</t>
  </si>
  <si>
    <t>Stojeće svjetiljke</t>
  </si>
  <si>
    <t>5914</t>
  </si>
  <si>
    <t>5928</t>
  </si>
  <si>
    <t>Lopata za snijeg</t>
  </si>
  <si>
    <t>6541</t>
  </si>
  <si>
    <t>Kanta za smeće s kotačima</t>
  </si>
  <si>
    <t>6628</t>
  </si>
  <si>
    <t>Stol zeleni okrugli</t>
  </si>
  <si>
    <t>6685</t>
  </si>
  <si>
    <t>Zidni nosač za tv</t>
  </si>
  <si>
    <t>6722</t>
  </si>
  <si>
    <t>Nosač s hvataljkama (trapez)</t>
  </si>
  <si>
    <t>9295</t>
  </si>
  <si>
    <t>9299</t>
  </si>
  <si>
    <t>9338</t>
  </si>
  <si>
    <t>9340</t>
  </si>
  <si>
    <t>9341</t>
  </si>
  <si>
    <t>Jastučić sa naslonom 82x41x2,5</t>
  </si>
  <si>
    <t>Vreća za prljavo rublje korisnika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</si>
  <si>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</si>
  <si>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</si>
  <si>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</si>
  <si>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</si>
  <si>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</si>
  <si>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</si>
  <si>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</si>
  <si>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</si>
  <si>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</si>
  <si>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</si>
  <si>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</si>
  <si>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</si>
  <si>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</si>
  <si>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</si>
  <si>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</si>
  <si>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</si>
  <si>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</si>
  <si>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</si>
  <si>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</si>
  <si>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</si>
  <si>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</si>
  <si>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</si>
  <si>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</si>
  <si>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</si>
  <si>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</si>
  <si>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</si>
  <si>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</si>
  <si>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</si>
  <si>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</si>
  <si>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</si>
  <si>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</si>
  <si>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</si>
  <si>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</si>
  <si>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</si>
  <si>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</si>
  <si>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</si>
  <si>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</si>
  <si>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</si>
  <si>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</si>
  <si>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</si>
  <si>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</si>
  <si>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</si>
  <si>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</si>
  <si>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</si>
  <si>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</si>
  <si>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</si>
  <si>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</si>
  <si>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</si>
  <si>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</si>
  <si>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</si>
  <si>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Fotelja felicia e3-198-a</t>
  </si>
  <si>
    <t>10679</t>
  </si>
  <si>
    <t>2007.</t>
  </si>
  <si>
    <t xml:space="preserve">o rashodovanju osnovnih sredstava, sitnog inventara i auto guma </t>
  </si>
  <si>
    <t>- auto gume u nabavnoj vrijednosti od =430,02 eura i otpisanoj vrijednosti od =430,02 eura</t>
  </si>
  <si>
    <t xml:space="preserve">Komisija za otpis i rashodovanje navedena je osnovna sredstva, sitni inventar i auto gume nakon otpisa sve skupila na jedno mjesto te pripremila za uništenje, te odvoz iz ustanove. Zbog dotrajalosti, dio osnovnih sredstava i sitnog inventara stavlja se van upotrebe (medicinski kreveti i madraci, kip...), te će se donirati Župi Blaženog Alojzija Stepinca u Koprivnici. </t>
  </si>
  <si>
    <t>Isknjižavanje osnovnih sredstava, sitnog inventara i auto guma iz članka 1. provest će Odjel računovodstvenih i općih poslova iz pomoćnih evidencija te iz evidencije financijskog knjigovodstva, a na teret Doma za starije i nemoćne osobe Koprivnica prema određenim zapisnicima.</t>
  </si>
  <si>
    <t>Sastavni dio ove Odluke čine pojedinačni Popis osnovnih sredstava, sitnog inventara i auto guma za rashodovanje s količinama i vrijednostima.</t>
  </si>
  <si>
    <t>POPIS AUTO GUMA</t>
  </si>
  <si>
    <t>Auto guma 195/75*16 BRIDGESTONE</t>
  </si>
  <si>
    <t xml:space="preserve">Zavjesa gotova </t>
  </si>
  <si>
    <t>Na temelju članka 31.  Statuta Doma za starije i nemoćne osobe Koprivnica – pročišćeni tekst KLASA: 555-01/22-01/208; URBROJ: 2137-26-32-19 od 6. listopada 2023. godine,  Upravno vijeće Doma za starije i nemoćne osobe Koprivnica na 7. sjednici održanoj  23. veljače 2026. godine donijelo je</t>
  </si>
  <si>
    <t>- sitni inventar u nabavnoj vrijednosti od =4.453,81 eura i otpisanoj vrijednosti od =4.453,81 eura</t>
  </si>
  <si>
    <t>U Koprivnici, 23. veljače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</si>
</sst>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5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justify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wrapText="1"/>
    </xf>
    <xf numFmtId="4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13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4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9" fillId="0" borderId="0" xfId="0" applyFont="1"/>
    <xf numFmtId="49" fontId="9" fillId="0" borderId="0" xfId="0" applyNumberFormat="1" applyFont="1" applyAlignment="1">
      <alignment horizontal="justify" wrapText="1"/>
    </xf>
    <xf numFmtId="49" fontId="6" fillId="0" borderId="0" xfId="0" applyNumberFormat="1" applyFont="1" applyAlignment="1">
      <alignment horizontal="left" wrapText="1"/>
    </xf>
    <xf numFmtId="0" fontId="2" fillId="0" borderId="3" xfId="0" applyFont="1" applyBorder="1"/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9" fontId="9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L283"/>
  <sheetViews>
    <sheetView tabSelected="1" view="pageLayout" zoomScale="120" zoomScaleNormal="130" zoomScalePageLayoutView="120" workbookViewId="0">
      <selection activeCell="C35" sqref="C35"/>
    </sheetView>
  </sheetViews>
  <sheetFormatPr defaultRowHeight="14.25" x14ac:dyDescent="0.2"/>
  <cols>
    <col min="1" max="1" width="5.140625" style="1" customWidth="1"/>
    <col min="2" max="2" width="22.140625" style="1" bestFit="1" customWidth="1"/>
    <col min="3" max="3" width="6" style="1" bestFit="1" customWidth="1"/>
    <col min="4" max="4" width="6.5703125" style="1" bestFit="1" customWidth="1"/>
    <col min="5" max="5" width="7.28515625" style="1" bestFit="1" customWidth="1"/>
    <col min="6" max="6" width="9.28515625" style="1" bestFit="1" customWidth="1"/>
    <col min="7" max="7" width="8.140625" style="1" bestFit="1" customWidth="1"/>
    <col min="8" max="8" width="11.42578125" style="1" customWidth="1"/>
    <col min="9" max="9" width="11.28515625" style="1" bestFit="1" customWidth="1"/>
    <col min="10" max="10" width="9.42578125" style="1" customWidth="1"/>
    <col min="11" max="11" width="0" style="1" hidden="1" customWidth="1"/>
    <col min="12" max="12" width="31.28515625" style="1" hidden="1" customWidth="1"/>
    <col min="13" max="16384" width="9.140625" style="1"/>
  </cols>
  <sheetData>
    <row r="1" spans="1:10" s="13" customFormat="1" ht="48.75" customHeight="1" x14ac:dyDescent="0.25">
      <c r="A1" s="66" t="s">
        <v>339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5" x14ac:dyDescent="0.25">
      <c r="A2" s="3"/>
      <c r="B2" s="3"/>
      <c r="C2" s="3"/>
      <c r="D2" s="3"/>
      <c r="E2" s="3"/>
      <c r="F2" s="3"/>
      <c r="G2" s="3"/>
      <c r="H2" s="3"/>
      <c r="I2" s="3"/>
    </row>
    <row r="3" spans="1:10" ht="18.75" x14ac:dyDescent="0.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.75" x14ac:dyDescent="0.25">
      <c r="A4" s="57" t="s">
        <v>331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5.75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5.75" x14ac:dyDescent="0.25">
      <c r="A6" s="57" t="s">
        <v>119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15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s="6" customFormat="1" ht="15.75" x14ac:dyDescent="0.25">
      <c r="A8" s="57" t="s">
        <v>2</v>
      </c>
      <c r="B8" s="57"/>
      <c r="C8" s="57"/>
      <c r="D8" s="57"/>
      <c r="E8" s="57"/>
      <c r="F8" s="57"/>
      <c r="G8" s="57"/>
      <c r="H8" s="57"/>
      <c r="I8" s="57"/>
      <c r="J8" s="57"/>
    </row>
    <row r="9" spans="1:10" s="6" customFormat="1" ht="15.75" x14ac:dyDescent="0.25">
      <c r="A9" s="7"/>
      <c r="B9" s="7"/>
      <c r="C9" s="7"/>
      <c r="D9" s="7"/>
      <c r="E9" s="7"/>
      <c r="F9" s="7"/>
      <c r="G9" s="7"/>
      <c r="H9" s="7"/>
      <c r="I9" s="7"/>
    </row>
    <row r="10" spans="1:10" s="6" customFormat="1" ht="15.75" x14ac:dyDescent="0.25">
      <c r="A10" s="64" t="s">
        <v>120</v>
      </c>
      <c r="B10" s="64"/>
      <c r="C10" s="64"/>
      <c r="D10" s="64"/>
      <c r="E10" s="64"/>
      <c r="F10" s="64"/>
      <c r="G10" s="64"/>
      <c r="H10" s="64"/>
      <c r="I10" s="64"/>
    </row>
    <row r="11" spans="1:10" s="6" customFormat="1" ht="8.25" customHeight="1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s="6" customFormat="1" ht="32.25" customHeight="1" x14ac:dyDescent="0.25">
      <c r="A12" s="8"/>
      <c r="B12" s="66" t="s">
        <v>121</v>
      </c>
      <c r="C12" s="66"/>
      <c r="D12" s="66"/>
      <c r="E12" s="66"/>
      <c r="F12" s="66"/>
      <c r="G12" s="66"/>
      <c r="H12" s="66"/>
      <c r="I12" s="66"/>
      <c r="J12" s="66"/>
    </row>
    <row r="13" spans="1:10" s="6" customFormat="1" ht="5.25" customHeight="1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10" s="6" customFormat="1" ht="15.75" x14ac:dyDescent="0.25">
      <c r="A14" s="7"/>
      <c r="B14" s="71" t="s">
        <v>340</v>
      </c>
      <c r="C14" s="71"/>
      <c r="D14" s="71"/>
      <c r="E14" s="71"/>
      <c r="F14" s="71"/>
      <c r="G14" s="71"/>
      <c r="H14" s="71"/>
      <c r="I14" s="71"/>
      <c r="J14" s="71"/>
    </row>
    <row r="15" spans="1:10" s="6" customFormat="1" ht="6" customHeigh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10" s="6" customFormat="1" ht="15.75" x14ac:dyDescent="0.25">
      <c r="A16" s="7"/>
      <c r="B16" s="71" t="s">
        <v>332</v>
      </c>
      <c r="C16" s="71"/>
      <c r="D16" s="71"/>
      <c r="E16" s="71"/>
      <c r="F16" s="71"/>
      <c r="G16" s="71"/>
      <c r="H16" s="71"/>
      <c r="I16" s="71"/>
      <c r="J16" s="71"/>
    </row>
    <row r="17" spans="1:10" s="6" customFormat="1" ht="15.75" x14ac:dyDescent="0.25">
      <c r="A17" s="7"/>
      <c r="B17" s="9"/>
      <c r="C17" s="9"/>
      <c r="D17" s="9"/>
      <c r="E17" s="9"/>
      <c r="F17" s="9"/>
      <c r="G17" s="9"/>
      <c r="H17" s="9"/>
      <c r="I17" s="9"/>
    </row>
    <row r="18" spans="1:10" s="6" customFormat="1" ht="15.75" x14ac:dyDescent="0.25">
      <c r="A18" s="57" t="s">
        <v>3</v>
      </c>
      <c r="B18" s="57"/>
      <c r="C18" s="57"/>
      <c r="D18" s="57"/>
      <c r="E18" s="57"/>
      <c r="F18" s="57"/>
      <c r="G18" s="57"/>
      <c r="H18" s="57"/>
      <c r="I18" s="57"/>
      <c r="J18" s="57"/>
    </row>
    <row r="19" spans="1:10" s="6" customFormat="1" ht="8.25" customHeight="1" x14ac:dyDescent="0.25">
      <c r="A19" s="58"/>
      <c r="B19" s="58"/>
      <c r="C19" s="58"/>
      <c r="D19" s="58"/>
      <c r="E19" s="58"/>
      <c r="F19" s="58"/>
      <c r="G19" s="58"/>
      <c r="H19" s="58"/>
      <c r="I19" s="58"/>
    </row>
    <row r="20" spans="1:10" s="7" customFormat="1" ht="62.25" customHeight="1" x14ac:dyDescent="0.25">
      <c r="A20" s="71" t="s">
        <v>333</v>
      </c>
      <c r="B20" s="71"/>
      <c r="C20" s="71"/>
      <c r="D20" s="71"/>
      <c r="E20" s="71"/>
      <c r="F20" s="71"/>
      <c r="G20" s="71"/>
      <c r="H20" s="71"/>
      <c r="I20" s="71"/>
      <c r="J20" s="71"/>
    </row>
    <row r="21" spans="1:10" s="7" customFormat="1" ht="8.25" customHeight="1" x14ac:dyDescent="0.25">
      <c r="A21" s="9"/>
      <c r="B21" s="9"/>
      <c r="C21" s="9"/>
      <c r="D21" s="9"/>
      <c r="E21" s="9"/>
      <c r="F21" s="9"/>
      <c r="G21" s="9"/>
      <c r="H21" s="9"/>
      <c r="I21" s="9"/>
    </row>
    <row r="22" spans="1:10" s="6" customFormat="1" ht="15.75" x14ac:dyDescent="0.25">
      <c r="A22" s="57" t="s">
        <v>4</v>
      </c>
      <c r="B22" s="57"/>
      <c r="C22" s="57"/>
      <c r="D22" s="57"/>
      <c r="E22" s="57"/>
      <c r="F22" s="57"/>
      <c r="G22" s="57"/>
      <c r="H22" s="57"/>
      <c r="I22" s="57"/>
      <c r="J22" s="57"/>
    </row>
    <row r="23" spans="1:10" s="6" customFormat="1" ht="10.5" customHeight="1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10" s="6" customFormat="1" ht="48.75" customHeight="1" x14ac:dyDescent="0.25">
      <c r="A24" s="71" t="s">
        <v>334</v>
      </c>
      <c r="B24" s="71"/>
      <c r="C24" s="71"/>
      <c r="D24" s="71"/>
      <c r="E24" s="71"/>
      <c r="F24" s="71"/>
      <c r="G24" s="71"/>
      <c r="H24" s="71"/>
      <c r="I24" s="71"/>
      <c r="J24" s="71"/>
    </row>
    <row r="25" spans="1:10" s="6" customFormat="1" ht="9.75" customHeight="1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10" s="6" customFormat="1" ht="15.75" x14ac:dyDescent="0.25">
      <c r="A26" s="57" t="s">
        <v>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0" s="6" customFormat="1" ht="11.25" customHeight="1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10" ht="29.25" customHeight="1" x14ac:dyDescent="0.25">
      <c r="A28" s="71" t="s">
        <v>335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 s="6" customFormat="1" ht="9.75" customHeight="1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10" s="6" customFormat="1" ht="15.75" x14ac:dyDescent="0.25">
      <c r="A30" s="57" t="s">
        <v>6</v>
      </c>
      <c r="B30" s="57"/>
      <c r="C30" s="57"/>
      <c r="D30" s="57"/>
      <c r="E30" s="57"/>
      <c r="F30" s="57"/>
      <c r="G30" s="57"/>
      <c r="H30" s="57"/>
      <c r="I30" s="57"/>
      <c r="J30" s="57"/>
    </row>
    <row r="31" spans="1:10" s="6" customFormat="1" ht="15.75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10" s="6" customFormat="1" ht="15.75" x14ac:dyDescent="0.25">
      <c r="A32" s="65" t="s">
        <v>7</v>
      </c>
      <c r="B32" s="65"/>
      <c r="C32" s="65"/>
      <c r="D32" s="65"/>
      <c r="E32" s="65"/>
      <c r="F32" s="65"/>
      <c r="G32" s="65"/>
      <c r="H32" s="65"/>
      <c r="I32" s="65"/>
    </row>
    <row r="33" spans="1:10" s="6" customFormat="1" ht="15.75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10" s="6" customFormat="1" ht="15.75" x14ac:dyDescent="0.25">
      <c r="A34" s="57" t="s">
        <v>8</v>
      </c>
      <c r="B34" s="57"/>
      <c r="C34" s="57"/>
      <c r="D34" s="57"/>
      <c r="E34" s="57"/>
      <c r="F34" s="57"/>
      <c r="G34" s="57"/>
      <c r="H34" s="57"/>
      <c r="I34" s="57"/>
      <c r="J34" s="57"/>
    </row>
    <row r="35" spans="1:10" s="6" customFormat="1" ht="15.75" x14ac:dyDescent="0.25">
      <c r="A35" s="7"/>
      <c r="B35" s="7"/>
      <c r="C35" s="7"/>
      <c r="D35" s="7"/>
      <c r="E35" s="7"/>
      <c r="F35" s="7"/>
      <c r="G35" s="7"/>
      <c r="H35" s="7"/>
      <c r="I35" s="7"/>
    </row>
    <row r="36" spans="1:10" s="28" customFormat="1" ht="15.75" x14ac:dyDescent="0.25">
      <c r="A36" s="81" t="s">
        <v>122</v>
      </c>
      <c r="B36" s="81"/>
      <c r="C36" s="81"/>
      <c r="D36" s="81"/>
      <c r="E36" s="81"/>
      <c r="F36" s="81"/>
      <c r="G36" s="27"/>
      <c r="H36" s="27"/>
      <c r="I36" s="27"/>
      <c r="J36" s="27"/>
    </row>
    <row r="37" spans="1:10" s="28" customFormat="1" ht="15.75" x14ac:dyDescent="0.25">
      <c r="A37" s="81" t="s">
        <v>123</v>
      </c>
      <c r="B37" s="81"/>
      <c r="C37" s="81"/>
      <c r="D37" s="81"/>
      <c r="E37" s="81"/>
      <c r="F37" s="81"/>
      <c r="G37" s="27"/>
      <c r="H37" s="27"/>
      <c r="I37" s="27"/>
      <c r="J37" s="27"/>
    </row>
    <row r="38" spans="1:10" s="28" customFormat="1" ht="15.75" x14ac:dyDescent="0.25">
      <c r="A38" s="81" t="s">
        <v>341</v>
      </c>
      <c r="B38" s="81"/>
      <c r="C38" s="81"/>
      <c r="D38" s="81"/>
      <c r="E38" s="81"/>
      <c r="F38" s="81"/>
      <c r="G38" s="27"/>
      <c r="H38" s="27"/>
      <c r="I38" s="27"/>
      <c r="J38" s="27"/>
    </row>
    <row r="39" spans="1:10" s="15" customFormat="1" ht="15.75" x14ac:dyDescent="0.25">
      <c r="A39" s="14"/>
      <c r="B39" s="14"/>
      <c r="C39" s="14"/>
      <c r="D39" s="14"/>
      <c r="E39" s="14"/>
      <c r="F39" s="14"/>
      <c r="G39" s="14"/>
      <c r="H39" s="14"/>
      <c r="I39" s="14"/>
    </row>
    <row r="40" spans="1:10" s="6" customFormat="1" ht="15.75" x14ac:dyDescent="0.25">
      <c r="A40" s="7"/>
      <c r="B40" s="7"/>
      <c r="C40" s="7"/>
      <c r="D40" s="7"/>
      <c r="E40" s="58" t="s">
        <v>25</v>
      </c>
      <c r="F40" s="58"/>
      <c r="G40" s="58"/>
      <c r="H40" s="58"/>
      <c r="I40" s="58"/>
      <c r="J40" s="58"/>
    </row>
    <row r="41" spans="1:10" s="6" customFormat="1" ht="15.75" x14ac:dyDescent="0.25">
      <c r="A41" s="7"/>
      <c r="B41" s="7"/>
      <c r="C41" s="7"/>
      <c r="D41" s="7"/>
      <c r="E41" s="58" t="s">
        <v>124</v>
      </c>
      <c r="F41" s="58"/>
      <c r="G41" s="58"/>
      <c r="H41" s="58"/>
      <c r="I41" s="58"/>
      <c r="J41" s="58"/>
    </row>
    <row r="42" spans="1:10" s="6" customFormat="1" ht="15.75" x14ac:dyDescent="0.25">
      <c r="A42" s="7"/>
      <c r="B42" s="7"/>
      <c r="C42" s="7"/>
      <c r="D42" s="7"/>
      <c r="E42" s="12"/>
      <c r="F42" s="12"/>
      <c r="G42" s="12"/>
      <c r="H42" s="12"/>
      <c r="I42" s="12"/>
    </row>
    <row r="43" spans="1:10" s="6" customFormat="1" ht="15.75" x14ac:dyDescent="0.25">
      <c r="A43" s="7"/>
      <c r="B43" s="7"/>
      <c r="C43" s="7"/>
      <c r="D43" s="7"/>
      <c r="E43" s="12"/>
      <c r="F43" s="12"/>
      <c r="G43" s="12"/>
      <c r="H43" s="12"/>
      <c r="I43" s="12"/>
    </row>
    <row r="44" spans="1:10" s="6" customFormat="1" ht="15.75" x14ac:dyDescent="0.25">
      <c r="A44" s="7"/>
      <c r="B44" s="7"/>
      <c r="C44" s="7"/>
      <c r="D44" s="7"/>
      <c r="E44" s="12"/>
      <c r="F44" s="12"/>
      <c r="G44" s="12"/>
      <c r="H44" s="12"/>
      <c r="I44" s="12"/>
    </row>
    <row r="45" spans="1:10" s="6" customFormat="1" ht="15.75" x14ac:dyDescent="0.25">
      <c r="A45" s="7"/>
      <c r="B45" s="7"/>
      <c r="C45" s="7"/>
      <c r="D45" s="7"/>
      <c r="E45" s="12"/>
      <c r="F45" s="12"/>
      <c r="G45" s="12"/>
      <c r="H45" s="12"/>
      <c r="I45" s="12"/>
    </row>
    <row r="46" spans="1:10" s="6" customFormat="1" ht="15.75" x14ac:dyDescent="0.25">
      <c r="A46" s="7"/>
      <c r="B46" s="7"/>
      <c r="C46" s="7"/>
      <c r="D46" s="7"/>
      <c r="E46" s="12"/>
      <c r="F46" s="12"/>
      <c r="G46" s="12"/>
      <c r="H46" s="12"/>
      <c r="I46" s="12"/>
    </row>
    <row r="47" spans="1:10" s="6" customFormat="1" ht="15.75" x14ac:dyDescent="0.25">
      <c r="A47" s="64" t="s">
        <v>9</v>
      </c>
      <c r="B47" s="64"/>
      <c r="C47" s="64"/>
      <c r="D47" s="64"/>
      <c r="E47" s="64"/>
      <c r="F47" s="64"/>
      <c r="G47" s="7"/>
      <c r="H47" s="7"/>
      <c r="I47" s="7"/>
    </row>
    <row r="48" spans="1:10" ht="15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10" ht="15.75" x14ac:dyDescent="0.25">
      <c r="A49" s="57" t="s">
        <v>10</v>
      </c>
      <c r="B49" s="57"/>
      <c r="C49" s="57"/>
      <c r="D49" s="57"/>
      <c r="E49" s="57"/>
      <c r="F49" s="57"/>
      <c r="G49" s="57"/>
      <c r="H49" s="57"/>
      <c r="I49" s="57"/>
      <c r="J49" s="57"/>
    </row>
    <row r="50" spans="1:10" ht="16.5" customHeight="1" x14ac:dyDescent="0.25">
      <c r="A50" s="57" t="s">
        <v>30</v>
      </c>
      <c r="B50" s="57"/>
      <c r="C50" s="57"/>
      <c r="D50" s="57"/>
      <c r="E50" s="57"/>
      <c r="F50" s="57"/>
      <c r="G50" s="57"/>
      <c r="H50" s="57"/>
      <c r="I50" s="57"/>
      <c r="J50" s="57"/>
    </row>
    <row r="51" spans="1:10" ht="15.7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10" ht="30" x14ac:dyDescent="0.25">
      <c r="A53" s="16" t="s">
        <v>22</v>
      </c>
      <c r="B53" s="2" t="s">
        <v>11</v>
      </c>
      <c r="C53" s="16" t="s">
        <v>12</v>
      </c>
      <c r="D53" s="16" t="s">
        <v>27</v>
      </c>
      <c r="E53" s="16" t="s">
        <v>28</v>
      </c>
      <c r="F53" s="16" t="s">
        <v>29</v>
      </c>
      <c r="G53" s="16" t="s">
        <v>13</v>
      </c>
      <c r="H53" s="16" t="s">
        <v>14</v>
      </c>
      <c r="I53" s="16" t="s">
        <v>15</v>
      </c>
      <c r="J53" s="16" t="s">
        <v>16</v>
      </c>
    </row>
    <row r="54" spans="1:10" ht="30" x14ac:dyDescent="0.25">
      <c r="A54" s="20" t="s">
        <v>31</v>
      </c>
      <c r="B54" s="22" t="s">
        <v>135</v>
      </c>
      <c r="C54" s="20" t="s">
        <v>33</v>
      </c>
      <c r="D54" s="23" t="s">
        <v>136</v>
      </c>
      <c r="E54" s="23" t="s">
        <v>108</v>
      </c>
      <c r="F54" s="26" t="s">
        <v>106</v>
      </c>
      <c r="G54" s="20">
        <v>1</v>
      </c>
      <c r="H54" s="25">
        <v>32.49</v>
      </c>
      <c r="I54" s="25">
        <f t="shared" ref="I54:I87" si="0">H54</f>
        <v>32.49</v>
      </c>
      <c r="J54" s="21">
        <v>0</v>
      </c>
    </row>
    <row r="55" spans="1:10" ht="15" x14ac:dyDescent="0.25">
      <c r="A55" s="20" t="s">
        <v>34</v>
      </c>
      <c r="B55" s="22" t="s">
        <v>137</v>
      </c>
      <c r="C55" s="20" t="s">
        <v>33</v>
      </c>
      <c r="D55" s="23" t="s">
        <v>138</v>
      </c>
      <c r="E55" s="23" t="s">
        <v>109</v>
      </c>
      <c r="F55" s="26" t="s">
        <v>106</v>
      </c>
      <c r="G55" s="20">
        <v>1</v>
      </c>
      <c r="H55" s="25">
        <v>16.420000000000002</v>
      </c>
      <c r="I55" s="25">
        <f t="shared" si="0"/>
        <v>16.420000000000002</v>
      </c>
      <c r="J55" s="21">
        <v>0</v>
      </c>
    </row>
    <row r="56" spans="1:10" ht="30" x14ac:dyDescent="0.25">
      <c r="A56" s="20" t="s">
        <v>36</v>
      </c>
      <c r="B56" s="22" t="s">
        <v>142</v>
      </c>
      <c r="C56" s="20" t="s">
        <v>33</v>
      </c>
      <c r="D56" s="23" t="s">
        <v>143</v>
      </c>
      <c r="E56" s="23" t="s">
        <v>144</v>
      </c>
      <c r="F56" s="26" t="s">
        <v>106</v>
      </c>
      <c r="G56" s="20">
        <v>1</v>
      </c>
      <c r="H56" s="25">
        <v>18.420000000000002</v>
      </c>
      <c r="I56" s="25">
        <f t="shared" si="0"/>
        <v>18.420000000000002</v>
      </c>
      <c r="J56" s="21">
        <v>0</v>
      </c>
    </row>
    <row r="57" spans="1:10" ht="15" x14ac:dyDescent="0.25">
      <c r="A57" s="20" t="s">
        <v>38</v>
      </c>
      <c r="B57" s="22" t="s">
        <v>107</v>
      </c>
      <c r="C57" s="20" t="s">
        <v>33</v>
      </c>
      <c r="D57" s="23" t="s">
        <v>145</v>
      </c>
      <c r="E57" s="23" t="s">
        <v>108</v>
      </c>
      <c r="F57" s="26" t="s">
        <v>146</v>
      </c>
      <c r="G57" s="20">
        <v>1</v>
      </c>
      <c r="H57" s="25">
        <v>259.89999999999998</v>
      </c>
      <c r="I57" s="25">
        <f t="shared" si="0"/>
        <v>259.89999999999998</v>
      </c>
      <c r="J57" s="21">
        <v>0</v>
      </c>
    </row>
    <row r="58" spans="1:10" ht="15" x14ac:dyDescent="0.25">
      <c r="A58" s="20" t="s">
        <v>40</v>
      </c>
      <c r="B58" s="22" t="s">
        <v>151</v>
      </c>
      <c r="C58" s="20" t="s">
        <v>33</v>
      </c>
      <c r="D58" s="23" t="s">
        <v>152</v>
      </c>
      <c r="E58" s="23" t="s">
        <v>153</v>
      </c>
      <c r="F58" s="26" t="s">
        <v>146</v>
      </c>
      <c r="G58" s="20">
        <v>1</v>
      </c>
      <c r="H58" s="25">
        <v>232.23</v>
      </c>
      <c r="I58" s="25">
        <f t="shared" si="0"/>
        <v>232.23</v>
      </c>
      <c r="J58" s="21">
        <v>0</v>
      </c>
    </row>
    <row r="59" spans="1:10" ht="15" x14ac:dyDescent="0.25">
      <c r="A59" s="20" t="s">
        <v>42</v>
      </c>
      <c r="B59" s="22" t="s">
        <v>154</v>
      </c>
      <c r="C59" s="20" t="s">
        <v>33</v>
      </c>
      <c r="D59" s="23" t="s">
        <v>155</v>
      </c>
      <c r="E59" s="23" t="s">
        <v>114</v>
      </c>
      <c r="F59" s="26" t="s">
        <v>146</v>
      </c>
      <c r="G59" s="20">
        <v>1</v>
      </c>
      <c r="H59" s="25">
        <v>479.52</v>
      </c>
      <c r="I59" s="25">
        <f t="shared" si="0"/>
        <v>479.52</v>
      </c>
      <c r="J59" s="21">
        <v>0</v>
      </c>
    </row>
    <row r="60" spans="1:10" ht="15" x14ac:dyDescent="0.25">
      <c r="A60" s="20" t="s">
        <v>43</v>
      </c>
      <c r="B60" s="22" t="s">
        <v>156</v>
      </c>
      <c r="C60" s="20" t="s">
        <v>33</v>
      </c>
      <c r="D60" s="23" t="s">
        <v>157</v>
      </c>
      <c r="E60" s="23" t="s">
        <v>108</v>
      </c>
      <c r="F60" s="26" t="s">
        <v>146</v>
      </c>
      <c r="G60" s="20">
        <v>1</v>
      </c>
      <c r="H60" s="25">
        <v>89.34</v>
      </c>
      <c r="I60" s="25">
        <f t="shared" si="0"/>
        <v>89.34</v>
      </c>
      <c r="J60" s="21">
        <v>0</v>
      </c>
    </row>
    <row r="61" spans="1:10" ht="15" x14ac:dyDescent="0.25">
      <c r="A61" s="20" t="s">
        <v>45</v>
      </c>
      <c r="B61" s="22" t="s">
        <v>156</v>
      </c>
      <c r="C61" s="20" t="s">
        <v>33</v>
      </c>
      <c r="D61" s="23" t="s">
        <v>158</v>
      </c>
      <c r="E61" s="23" t="s">
        <v>108</v>
      </c>
      <c r="F61" s="26" t="s">
        <v>146</v>
      </c>
      <c r="G61" s="20">
        <v>1</v>
      </c>
      <c r="H61" s="25">
        <v>89.34</v>
      </c>
      <c r="I61" s="25">
        <f t="shared" si="0"/>
        <v>89.34</v>
      </c>
      <c r="J61" s="21">
        <v>0</v>
      </c>
    </row>
    <row r="62" spans="1:10" ht="15" x14ac:dyDescent="0.25">
      <c r="A62" s="20" t="s">
        <v>46</v>
      </c>
      <c r="B62" s="22" t="s">
        <v>159</v>
      </c>
      <c r="C62" s="20" t="s">
        <v>33</v>
      </c>
      <c r="D62" s="23" t="s">
        <v>160</v>
      </c>
      <c r="E62" s="23" t="s">
        <v>161</v>
      </c>
      <c r="F62" s="26" t="s">
        <v>146</v>
      </c>
      <c r="G62" s="20">
        <v>1</v>
      </c>
      <c r="H62" s="25">
        <v>26.41</v>
      </c>
      <c r="I62" s="25">
        <f t="shared" si="0"/>
        <v>26.41</v>
      </c>
      <c r="J62" s="21">
        <v>0</v>
      </c>
    </row>
    <row r="63" spans="1:10" ht="15" x14ac:dyDescent="0.25">
      <c r="A63" s="20" t="s">
        <v>47</v>
      </c>
      <c r="B63" s="22" t="s">
        <v>162</v>
      </c>
      <c r="C63" s="20" t="s">
        <v>33</v>
      </c>
      <c r="D63" s="23" t="s">
        <v>163</v>
      </c>
      <c r="E63" s="23" t="s">
        <v>161</v>
      </c>
      <c r="F63" s="26" t="s">
        <v>146</v>
      </c>
      <c r="G63" s="20">
        <v>1</v>
      </c>
      <c r="H63" s="25">
        <v>398.17</v>
      </c>
      <c r="I63" s="25">
        <f t="shared" si="0"/>
        <v>398.17</v>
      </c>
      <c r="J63" s="21">
        <v>0</v>
      </c>
    </row>
    <row r="64" spans="1:10" ht="30" x14ac:dyDescent="0.25">
      <c r="A64" s="20" t="s">
        <v>48</v>
      </c>
      <c r="B64" s="22" t="s">
        <v>164</v>
      </c>
      <c r="C64" s="20" t="s">
        <v>33</v>
      </c>
      <c r="D64" s="23" t="s">
        <v>165</v>
      </c>
      <c r="E64" s="23" t="s">
        <v>161</v>
      </c>
      <c r="F64" s="26" t="s">
        <v>146</v>
      </c>
      <c r="G64" s="20">
        <v>1</v>
      </c>
      <c r="H64" s="25">
        <v>238.9</v>
      </c>
      <c r="I64" s="25">
        <f t="shared" si="0"/>
        <v>238.9</v>
      </c>
      <c r="J64" s="21">
        <v>0</v>
      </c>
    </row>
    <row r="65" spans="1:10" ht="15" x14ac:dyDescent="0.25">
      <c r="A65" s="20" t="s">
        <v>50</v>
      </c>
      <c r="B65" s="22" t="s">
        <v>166</v>
      </c>
      <c r="C65" s="20" t="s">
        <v>33</v>
      </c>
      <c r="D65" s="23" t="s">
        <v>167</v>
      </c>
      <c r="E65" s="23" t="s">
        <v>114</v>
      </c>
      <c r="F65" s="26" t="s">
        <v>146</v>
      </c>
      <c r="G65" s="20">
        <v>1</v>
      </c>
      <c r="H65" s="25">
        <v>131.34</v>
      </c>
      <c r="I65" s="25">
        <f t="shared" si="0"/>
        <v>131.34</v>
      </c>
      <c r="J65" s="21">
        <v>0</v>
      </c>
    </row>
    <row r="66" spans="1:10" ht="15" x14ac:dyDescent="0.25">
      <c r="A66" s="20" t="s">
        <v>51</v>
      </c>
      <c r="B66" s="22" t="s">
        <v>166</v>
      </c>
      <c r="C66" s="20" t="s">
        <v>33</v>
      </c>
      <c r="D66" s="23" t="s">
        <v>168</v>
      </c>
      <c r="E66" s="23" t="s">
        <v>114</v>
      </c>
      <c r="F66" s="26" t="s">
        <v>146</v>
      </c>
      <c r="G66" s="20">
        <v>1</v>
      </c>
      <c r="H66" s="25">
        <v>131.34</v>
      </c>
      <c r="I66" s="25">
        <f t="shared" si="0"/>
        <v>131.34</v>
      </c>
      <c r="J66" s="21">
        <v>0</v>
      </c>
    </row>
    <row r="67" spans="1:10" ht="15" x14ac:dyDescent="0.25">
      <c r="A67" s="20" t="s">
        <v>53</v>
      </c>
      <c r="B67" s="22" t="s">
        <v>166</v>
      </c>
      <c r="C67" s="20" t="s">
        <v>33</v>
      </c>
      <c r="D67" s="23" t="s">
        <v>169</v>
      </c>
      <c r="E67" s="23" t="s">
        <v>114</v>
      </c>
      <c r="F67" s="26" t="s">
        <v>146</v>
      </c>
      <c r="G67" s="20">
        <v>1</v>
      </c>
      <c r="H67" s="25">
        <v>131.34</v>
      </c>
      <c r="I67" s="25">
        <f t="shared" si="0"/>
        <v>131.34</v>
      </c>
      <c r="J67" s="21">
        <v>0</v>
      </c>
    </row>
    <row r="68" spans="1:10" ht="30" x14ac:dyDescent="0.25">
      <c r="A68" s="20" t="s">
        <v>55</v>
      </c>
      <c r="B68" s="22" t="s">
        <v>135</v>
      </c>
      <c r="C68" s="20" t="s">
        <v>33</v>
      </c>
      <c r="D68" s="23" t="s">
        <v>170</v>
      </c>
      <c r="E68" s="23" t="s">
        <v>108</v>
      </c>
      <c r="F68" s="26" t="s">
        <v>146</v>
      </c>
      <c r="G68" s="20">
        <v>1</v>
      </c>
      <c r="H68" s="25">
        <v>32.49</v>
      </c>
      <c r="I68" s="25">
        <f t="shared" si="0"/>
        <v>32.49</v>
      </c>
      <c r="J68" s="21">
        <v>0</v>
      </c>
    </row>
    <row r="69" spans="1:10" ht="30" x14ac:dyDescent="0.25">
      <c r="A69" s="20" t="s">
        <v>56</v>
      </c>
      <c r="B69" s="22" t="s">
        <v>112</v>
      </c>
      <c r="C69" s="20" t="s">
        <v>33</v>
      </c>
      <c r="D69" s="23" t="s">
        <v>171</v>
      </c>
      <c r="E69" s="23" t="s">
        <v>108</v>
      </c>
      <c r="F69" s="26" t="s">
        <v>106</v>
      </c>
      <c r="G69" s="20">
        <v>1</v>
      </c>
      <c r="H69" s="25">
        <v>292.39</v>
      </c>
      <c r="I69" s="25">
        <f t="shared" si="0"/>
        <v>292.39</v>
      </c>
      <c r="J69" s="21">
        <v>0</v>
      </c>
    </row>
    <row r="70" spans="1:10" ht="30" x14ac:dyDescent="0.25">
      <c r="A70" s="20" t="s">
        <v>58</v>
      </c>
      <c r="B70" s="22" t="s">
        <v>112</v>
      </c>
      <c r="C70" s="20" t="s">
        <v>33</v>
      </c>
      <c r="D70" s="23" t="s">
        <v>172</v>
      </c>
      <c r="E70" s="23" t="s">
        <v>108</v>
      </c>
      <c r="F70" s="26" t="s">
        <v>106</v>
      </c>
      <c r="G70" s="20">
        <v>1</v>
      </c>
      <c r="H70" s="25">
        <v>292.39</v>
      </c>
      <c r="I70" s="25">
        <f t="shared" si="0"/>
        <v>292.39</v>
      </c>
      <c r="J70" s="21">
        <v>0</v>
      </c>
    </row>
    <row r="71" spans="1:10" ht="30" x14ac:dyDescent="0.25">
      <c r="A71" s="20" t="s">
        <v>59</v>
      </c>
      <c r="B71" s="22" t="s">
        <v>112</v>
      </c>
      <c r="C71" s="20" t="s">
        <v>33</v>
      </c>
      <c r="D71" s="23" t="s">
        <v>173</v>
      </c>
      <c r="E71" s="23" t="s">
        <v>108</v>
      </c>
      <c r="F71" s="26" t="s">
        <v>106</v>
      </c>
      <c r="G71" s="20">
        <v>1</v>
      </c>
      <c r="H71" s="25">
        <v>292.39</v>
      </c>
      <c r="I71" s="25">
        <f t="shared" si="0"/>
        <v>292.39</v>
      </c>
      <c r="J71" s="21">
        <v>0</v>
      </c>
    </row>
    <row r="72" spans="1:10" ht="30" x14ac:dyDescent="0.25">
      <c r="A72" s="20" t="s">
        <v>60</v>
      </c>
      <c r="B72" s="22" t="s">
        <v>112</v>
      </c>
      <c r="C72" s="20" t="s">
        <v>33</v>
      </c>
      <c r="D72" s="23" t="s">
        <v>174</v>
      </c>
      <c r="E72" s="23" t="s">
        <v>108</v>
      </c>
      <c r="F72" s="26" t="s">
        <v>106</v>
      </c>
      <c r="G72" s="20">
        <v>1</v>
      </c>
      <c r="H72" s="25">
        <v>292.39</v>
      </c>
      <c r="I72" s="25">
        <f t="shared" si="0"/>
        <v>292.39</v>
      </c>
      <c r="J72" s="21">
        <v>0</v>
      </c>
    </row>
    <row r="73" spans="1:10" ht="30" x14ac:dyDescent="0.25">
      <c r="A73" s="20" t="s">
        <v>61</v>
      </c>
      <c r="B73" s="22" t="s">
        <v>113</v>
      </c>
      <c r="C73" s="20" t="s">
        <v>33</v>
      </c>
      <c r="D73" s="23" t="s">
        <v>175</v>
      </c>
      <c r="E73" s="23" t="s">
        <v>108</v>
      </c>
      <c r="F73" s="26" t="s">
        <v>106</v>
      </c>
      <c r="G73" s="20">
        <v>1</v>
      </c>
      <c r="H73" s="25">
        <v>292.39</v>
      </c>
      <c r="I73" s="25">
        <f t="shared" si="0"/>
        <v>292.39</v>
      </c>
      <c r="J73" s="21">
        <v>0</v>
      </c>
    </row>
    <row r="74" spans="1:10" ht="30" x14ac:dyDescent="0.25">
      <c r="A74" s="20" t="s">
        <v>62</v>
      </c>
      <c r="B74" s="22" t="s">
        <v>113</v>
      </c>
      <c r="C74" s="20" t="s">
        <v>33</v>
      </c>
      <c r="D74" s="23" t="s">
        <v>176</v>
      </c>
      <c r="E74" s="23" t="s">
        <v>108</v>
      </c>
      <c r="F74" s="26" t="s">
        <v>106</v>
      </c>
      <c r="G74" s="20">
        <v>1</v>
      </c>
      <c r="H74" s="25">
        <v>292.39</v>
      </c>
      <c r="I74" s="25">
        <f t="shared" si="0"/>
        <v>292.39</v>
      </c>
      <c r="J74" s="21">
        <v>0</v>
      </c>
    </row>
    <row r="75" spans="1:10" ht="30" x14ac:dyDescent="0.25">
      <c r="A75" s="20" t="s">
        <v>64</v>
      </c>
      <c r="B75" s="22" t="s">
        <v>113</v>
      </c>
      <c r="C75" s="20" t="s">
        <v>33</v>
      </c>
      <c r="D75" s="23" t="s">
        <v>177</v>
      </c>
      <c r="E75" s="23" t="s">
        <v>108</v>
      </c>
      <c r="F75" s="26" t="s">
        <v>106</v>
      </c>
      <c r="G75" s="20">
        <v>1</v>
      </c>
      <c r="H75" s="25">
        <v>292.39</v>
      </c>
      <c r="I75" s="25">
        <f t="shared" si="0"/>
        <v>292.39</v>
      </c>
      <c r="J75" s="21">
        <v>0</v>
      </c>
    </row>
    <row r="76" spans="1:10" ht="30" x14ac:dyDescent="0.25">
      <c r="A76" s="20" t="s">
        <v>66</v>
      </c>
      <c r="B76" s="22" t="s">
        <v>113</v>
      </c>
      <c r="C76" s="20" t="s">
        <v>33</v>
      </c>
      <c r="D76" s="23" t="s">
        <v>178</v>
      </c>
      <c r="E76" s="23" t="s">
        <v>108</v>
      </c>
      <c r="F76" s="26" t="s">
        <v>106</v>
      </c>
      <c r="G76" s="20">
        <v>1</v>
      </c>
      <c r="H76" s="25">
        <v>292.39</v>
      </c>
      <c r="I76" s="25">
        <f t="shared" si="0"/>
        <v>292.39</v>
      </c>
      <c r="J76" s="21">
        <v>0</v>
      </c>
    </row>
    <row r="77" spans="1:10" ht="30" x14ac:dyDescent="0.25">
      <c r="A77" s="20" t="s">
        <v>68</v>
      </c>
      <c r="B77" s="22" t="s">
        <v>113</v>
      </c>
      <c r="C77" s="20" t="s">
        <v>33</v>
      </c>
      <c r="D77" s="23" t="s">
        <v>179</v>
      </c>
      <c r="E77" s="23" t="s">
        <v>108</v>
      </c>
      <c r="F77" s="26" t="s">
        <v>106</v>
      </c>
      <c r="G77" s="20">
        <v>1</v>
      </c>
      <c r="H77" s="25">
        <v>292.39</v>
      </c>
      <c r="I77" s="25">
        <f t="shared" si="0"/>
        <v>292.39</v>
      </c>
      <c r="J77" s="21">
        <v>0</v>
      </c>
    </row>
    <row r="78" spans="1:10" ht="30" x14ac:dyDescent="0.25">
      <c r="A78" s="20" t="s">
        <v>70</v>
      </c>
      <c r="B78" s="22" t="s">
        <v>113</v>
      </c>
      <c r="C78" s="20" t="s">
        <v>33</v>
      </c>
      <c r="D78" s="23" t="s">
        <v>180</v>
      </c>
      <c r="E78" s="23" t="s">
        <v>108</v>
      </c>
      <c r="F78" s="26" t="s">
        <v>106</v>
      </c>
      <c r="G78" s="20">
        <v>1</v>
      </c>
      <c r="H78" s="25">
        <v>292.39</v>
      </c>
      <c r="I78" s="25">
        <f t="shared" si="0"/>
        <v>292.39</v>
      </c>
      <c r="J78" s="21">
        <v>0</v>
      </c>
    </row>
    <row r="79" spans="1:10" ht="30" x14ac:dyDescent="0.25">
      <c r="A79" s="20" t="s">
        <v>71</v>
      </c>
      <c r="B79" s="22" t="s">
        <v>113</v>
      </c>
      <c r="C79" s="20" t="s">
        <v>33</v>
      </c>
      <c r="D79" s="23" t="s">
        <v>181</v>
      </c>
      <c r="E79" s="23" t="s">
        <v>108</v>
      </c>
      <c r="F79" s="26" t="s">
        <v>106</v>
      </c>
      <c r="G79" s="20">
        <v>1</v>
      </c>
      <c r="H79" s="25">
        <v>292.39</v>
      </c>
      <c r="I79" s="25">
        <f t="shared" si="0"/>
        <v>292.39</v>
      </c>
      <c r="J79" s="21">
        <v>0</v>
      </c>
    </row>
    <row r="80" spans="1:10" ht="30" x14ac:dyDescent="0.25">
      <c r="A80" s="20" t="s">
        <v>72</v>
      </c>
      <c r="B80" s="22" t="s">
        <v>113</v>
      </c>
      <c r="C80" s="20" t="s">
        <v>33</v>
      </c>
      <c r="D80" s="23" t="s">
        <v>182</v>
      </c>
      <c r="E80" s="23" t="s">
        <v>108</v>
      </c>
      <c r="F80" s="26" t="s">
        <v>106</v>
      </c>
      <c r="G80" s="20">
        <v>1</v>
      </c>
      <c r="H80" s="25">
        <v>292.39</v>
      </c>
      <c r="I80" s="25">
        <f t="shared" si="0"/>
        <v>292.39</v>
      </c>
      <c r="J80" s="21">
        <v>0</v>
      </c>
    </row>
    <row r="81" spans="1:10" ht="30" x14ac:dyDescent="0.25">
      <c r="A81" s="20" t="s">
        <v>73</v>
      </c>
      <c r="B81" s="22" t="s">
        <v>113</v>
      </c>
      <c r="C81" s="20" t="s">
        <v>33</v>
      </c>
      <c r="D81" s="23" t="s">
        <v>183</v>
      </c>
      <c r="E81" s="23" t="s">
        <v>108</v>
      </c>
      <c r="F81" s="26" t="s">
        <v>106</v>
      </c>
      <c r="G81" s="20">
        <v>1</v>
      </c>
      <c r="H81" s="25">
        <v>292.39</v>
      </c>
      <c r="I81" s="25">
        <f t="shared" si="0"/>
        <v>292.39</v>
      </c>
      <c r="J81" s="21">
        <v>0</v>
      </c>
    </row>
    <row r="82" spans="1:10" ht="30" x14ac:dyDescent="0.25">
      <c r="A82" s="20" t="s">
        <v>74</v>
      </c>
      <c r="B82" s="22" t="s">
        <v>113</v>
      </c>
      <c r="C82" s="20" t="s">
        <v>33</v>
      </c>
      <c r="D82" s="23" t="s">
        <v>184</v>
      </c>
      <c r="E82" s="23" t="s">
        <v>108</v>
      </c>
      <c r="F82" s="26" t="s">
        <v>106</v>
      </c>
      <c r="G82" s="20">
        <v>1</v>
      </c>
      <c r="H82" s="25">
        <v>292.39</v>
      </c>
      <c r="I82" s="25">
        <f t="shared" si="0"/>
        <v>292.39</v>
      </c>
      <c r="J82" s="21">
        <v>0</v>
      </c>
    </row>
    <row r="83" spans="1:10" ht="30" x14ac:dyDescent="0.25">
      <c r="A83" s="20" t="s">
        <v>75</v>
      </c>
      <c r="B83" s="22" t="s">
        <v>113</v>
      </c>
      <c r="C83" s="20" t="s">
        <v>33</v>
      </c>
      <c r="D83" s="23" t="s">
        <v>185</v>
      </c>
      <c r="E83" s="23" t="s">
        <v>108</v>
      </c>
      <c r="F83" s="26" t="s">
        <v>106</v>
      </c>
      <c r="G83" s="20">
        <v>1</v>
      </c>
      <c r="H83" s="25">
        <v>292.39</v>
      </c>
      <c r="I83" s="25">
        <f t="shared" si="0"/>
        <v>292.39</v>
      </c>
      <c r="J83" s="21">
        <v>0</v>
      </c>
    </row>
    <row r="84" spans="1:10" ht="30" x14ac:dyDescent="0.25">
      <c r="A84" s="20" t="s">
        <v>76</v>
      </c>
      <c r="B84" s="22" t="s">
        <v>113</v>
      </c>
      <c r="C84" s="20" t="s">
        <v>33</v>
      </c>
      <c r="D84" s="23" t="s">
        <v>186</v>
      </c>
      <c r="E84" s="23" t="s">
        <v>108</v>
      </c>
      <c r="F84" s="26" t="s">
        <v>106</v>
      </c>
      <c r="G84" s="20">
        <v>1</v>
      </c>
      <c r="H84" s="25">
        <v>292.39</v>
      </c>
      <c r="I84" s="25">
        <f t="shared" si="0"/>
        <v>292.39</v>
      </c>
      <c r="J84" s="21">
        <v>0</v>
      </c>
    </row>
    <row r="85" spans="1:10" ht="30" x14ac:dyDescent="0.25">
      <c r="A85" s="20" t="s">
        <v>77</v>
      </c>
      <c r="B85" s="22" t="s">
        <v>113</v>
      </c>
      <c r="C85" s="20" t="s">
        <v>33</v>
      </c>
      <c r="D85" s="23" t="s">
        <v>187</v>
      </c>
      <c r="E85" s="23" t="s">
        <v>108</v>
      </c>
      <c r="F85" s="26" t="s">
        <v>106</v>
      </c>
      <c r="G85" s="20">
        <v>1</v>
      </c>
      <c r="H85" s="25">
        <v>292.39</v>
      </c>
      <c r="I85" s="25">
        <f t="shared" si="0"/>
        <v>292.39</v>
      </c>
      <c r="J85" s="21">
        <v>0</v>
      </c>
    </row>
    <row r="86" spans="1:10" ht="15" x14ac:dyDescent="0.25">
      <c r="A86" s="20" t="s">
        <v>78</v>
      </c>
      <c r="B86" s="22" t="s">
        <v>188</v>
      </c>
      <c r="C86" s="20" t="s">
        <v>33</v>
      </c>
      <c r="D86" s="23" t="s">
        <v>189</v>
      </c>
      <c r="E86" s="23" t="s">
        <v>114</v>
      </c>
      <c r="F86" s="26" t="s">
        <v>106</v>
      </c>
      <c r="G86" s="20">
        <v>1</v>
      </c>
      <c r="H86" s="25">
        <v>292.13</v>
      </c>
      <c r="I86" s="25">
        <f t="shared" si="0"/>
        <v>292.13</v>
      </c>
      <c r="J86" s="21">
        <v>0</v>
      </c>
    </row>
    <row r="87" spans="1:10" ht="15" x14ac:dyDescent="0.25">
      <c r="A87" s="20" t="s">
        <v>79</v>
      </c>
      <c r="B87" s="22" t="s">
        <v>190</v>
      </c>
      <c r="C87" s="20" t="s">
        <v>33</v>
      </c>
      <c r="D87" s="23" t="s">
        <v>191</v>
      </c>
      <c r="E87" s="23" t="s">
        <v>108</v>
      </c>
      <c r="F87" s="26" t="s">
        <v>106</v>
      </c>
      <c r="G87" s="20">
        <v>1</v>
      </c>
      <c r="H87" s="25">
        <v>354.93</v>
      </c>
      <c r="I87" s="25">
        <f t="shared" si="0"/>
        <v>354.93</v>
      </c>
      <c r="J87" s="21">
        <v>0</v>
      </c>
    </row>
    <row r="88" spans="1:10" ht="15" x14ac:dyDescent="0.25">
      <c r="A88" s="20" t="s">
        <v>80</v>
      </c>
      <c r="B88" s="22" t="s">
        <v>328</v>
      </c>
      <c r="C88" s="20" t="s">
        <v>33</v>
      </c>
      <c r="D88" s="23" t="s">
        <v>329</v>
      </c>
      <c r="E88" s="23" t="s">
        <v>330</v>
      </c>
      <c r="F88" s="24" t="s">
        <v>106</v>
      </c>
      <c r="G88" s="20">
        <v>1</v>
      </c>
      <c r="H88" s="25">
        <v>466.66</v>
      </c>
      <c r="I88" s="25">
        <f>H88</f>
        <v>466.66</v>
      </c>
      <c r="J88" s="21">
        <v>0</v>
      </c>
    </row>
    <row r="89" spans="1:10" ht="26.25" customHeight="1" x14ac:dyDescent="0.25">
      <c r="A89" s="20" t="s">
        <v>81</v>
      </c>
      <c r="B89" s="22" t="s">
        <v>125</v>
      </c>
      <c r="C89" s="20" t="s">
        <v>33</v>
      </c>
      <c r="D89" s="23" t="s">
        <v>126</v>
      </c>
      <c r="E89" s="23" t="s">
        <v>115</v>
      </c>
      <c r="F89" s="24" t="s">
        <v>127</v>
      </c>
      <c r="G89" s="20">
        <v>1</v>
      </c>
      <c r="H89" s="25">
        <v>199.08</v>
      </c>
      <c r="I89" s="25">
        <f t="shared" ref="I89:I98" si="1">H89</f>
        <v>199.08</v>
      </c>
      <c r="J89" s="21">
        <v>0</v>
      </c>
    </row>
    <row r="90" spans="1:10" ht="26.25" customHeight="1" x14ac:dyDescent="0.25">
      <c r="A90" s="20" t="s">
        <v>82</v>
      </c>
      <c r="B90" s="22" t="s">
        <v>149</v>
      </c>
      <c r="C90" s="20" t="s">
        <v>33</v>
      </c>
      <c r="D90" s="23" t="s">
        <v>150</v>
      </c>
      <c r="E90" s="23" t="s">
        <v>114</v>
      </c>
      <c r="F90" s="24" t="s">
        <v>127</v>
      </c>
      <c r="G90" s="20">
        <v>1</v>
      </c>
      <c r="H90" s="25">
        <v>1325.57</v>
      </c>
      <c r="I90" s="25">
        <f>H90</f>
        <v>1325.57</v>
      </c>
      <c r="J90" s="21">
        <v>0</v>
      </c>
    </row>
    <row r="91" spans="1:10" ht="26.25" customHeight="1" x14ac:dyDescent="0.25">
      <c r="A91" s="20" t="s">
        <v>83</v>
      </c>
      <c r="B91" s="22" t="s">
        <v>192</v>
      </c>
      <c r="C91" s="20" t="s">
        <v>33</v>
      </c>
      <c r="D91" s="23" t="s">
        <v>193</v>
      </c>
      <c r="E91" s="23" t="s">
        <v>108</v>
      </c>
      <c r="F91" s="24" t="s">
        <v>194</v>
      </c>
      <c r="G91" s="20">
        <v>1</v>
      </c>
      <c r="H91" s="25">
        <v>103.47</v>
      </c>
      <c r="I91" s="25">
        <f>H91</f>
        <v>103.47</v>
      </c>
      <c r="J91" s="21">
        <v>0</v>
      </c>
    </row>
    <row r="92" spans="1:10" ht="26.25" customHeight="1" x14ac:dyDescent="0.25">
      <c r="A92" s="20" t="s">
        <v>84</v>
      </c>
      <c r="B92" s="22" t="s">
        <v>192</v>
      </c>
      <c r="C92" s="20" t="s">
        <v>33</v>
      </c>
      <c r="D92" s="23" t="s">
        <v>195</v>
      </c>
      <c r="E92" s="23" t="s">
        <v>108</v>
      </c>
      <c r="F92" s="24" t="s">
        <v>194</v>
      </c>
      <c r="G92" s="20">
        <v>1</v>
      </c>
      <c r="H92" s="25">
        <v>103.47</v>
      </c>
      <c r="I92" s="25">
        <f>H92</f>
        <v>103.47</v>
      </c>
      <c r="J92" s="21">
        <v>0</v>
      </c>
    </row>
    <row r="93" spans="1:10" ht="30" customHeight="1" x14ac:dyDescent="0.25">
      <c r="A93" s="20" t="s">
        <v>85</v>
      </c>
      <c r="B93" s="22" t="s">
        <v>128</v>
      </c>
      <c r="C93" s="20" t="s">
        <v>33</v>
      </c>
      <c r="D93" s="23" t="s">
        <v>129</v>
      </c>
      <c r="E93" s="23" t="s">
        <v>116</v>
      </c>
      <c r="F93" s="24" t="s">
        <v>130</v>
      </c>
      <c r="G93" s="20">
        <v>1</v>
      </c>
      <c r="H93" s="25">
        <v>789.57</v>
      </c>
      <c r="I93" s="25">
        <f t="shared" si="1"/>
        <v>789.57</v>
      </c>
      <c r="J93" s="21">
        <v>0</v>
      </c>
    </row>
    <row r="94" spans="1:10" ht="24.75" x14ac:dyDescent="0.25">
      <c r="A94" s="20" t="s">
        <v>87</v>
      </c>
      <c r="B94" s="22" t="s">
        <v>131</v>
      </c>
      <c r="C94" s="20" t="s">
        <v>33</v>
      </c>
      <c r="D94" s="23" t="s">
        <v>132</v>
      </c>
      <c r="E94" s="23" t="s">
        <v>115</v>
      </c>
      <c r="F94" s="24" t="s">
        <v>130</v>
      </c>
      <c r="G94" s="20">
        <v>1</v>
      </c>
      <c r="H94" s="25">
        <v>212.23</v>
      </c>
      <c r="I94" s="25">
        <f t="shared" si="1"/>
        <v>212.23</v>
      </c>
      <c r="J94" s="21">
        <v>0</v>
      </c>
    </row>
    <row r="95" spans="1:10" ht="24.75" x14ac:dyDescent="0.25">
      <c r="A95" s="20" t="s">
        <v>89</v>
      </c>
      <c r="B95" s="22" t="s">
        <v>133</v>
      </c>
      <c r="C95" s="20" t="s">
        <v>33</v>
      </c>
      <c r="D95" s="23" t="s">
        <v>134</v>
      </c>
      <c r="E95" s="23" t="s">
        <v>115</v>
      </c>
      <c r="F95" s="24" t="s">
        <v>110</v>
      </c>
      <c r="G95" s="20">
        <v>1</v>
      </c>
      <c r="H95" s="25">
        <v>82.95</v>
      </c>
      <c r="I95" s="25">
        <f t="shared" si="1"/>
        <v>82.95</v>
      </c>
      <c r="J95" s="21">
        <v>0</v>
      </c>
    </row>
    <row r="96" spans="1:10" ht="24.75" x14ac:dyDescent="0.25">
      <c r="A96" s="20" t="s">
        <v>90</v>
      </c>
      <c r="B96" s="22" t="s">
        <v>133</v>
      </c>
      <c r="C96" s="20" t="s">
        <v>33</v>
      </c>
      <c r="D96" s="23" t="s">
        <v>139</v>
      </c>
      <c r="E96" s="23" t="s">
        <v>115</v>
      </c>
      <c r="F96" s="24" t="s">
        <v>110</v>
      </c>
      <c r="G96" s="20">
        <v>1</v>
      </c>
      <c r="H96" s="25">
        <v>82.95</v>
      </c>
      <c r="I96" s="25">
        <f t="shared" si="1"/>
        <v>82.95</v>
      </c>
      <c r="J96" s="21">
        <v>0</v>
      </c>
    </row>
    <row r="97" spans="1:10" ht="24.75" x14ac:dyDescent="0.25">
      <c r="A97" s="20" t="s">
        <v>91</v>
      </c>
      <c r="B97" s="22" t="s">
        <v>140</v>
      </c>
      <c r="C97" s="20" t="s">
        <v>33</v>
      </c>
      <c r="D97" s="23" t="s">
        <v>141</v>
      </c>
      <c r="E97" s="23" t="s">
        <v>111</v>
      </c>
      <c r="F97" s="24" t="s">
        <v>110</v>
      </c>
      <c r="G97" s="20">
        <v>1</v>
      </c>
      <c r="H97" s="25">
        <v>64.97</v>
      </c>
      <c r="I97" s="25">
        <f t="shared" si="1"/>
        <v>64.97</v>
      </c>
      <c r="J97" s="21">
        <v>0</v>
      </c>
    </row>
    <row r="98" spans="1:10" ht="30" x14ac:dyDescent="0.25">
      <c r="A98" s="20" t="s">
        <v>278</v>
      </c>
      <c r="B98" s="22" t="s">
        <v>147</v>
      </c>
      <c r="C98" s="20" t="s">
        <v>33</v>
      </c>
      <c r="D98" s="23" t="s">
        <v>148</v>
      </c>
      <c r="E98" s="23" t="s">
        <v>117</v>
      </c>
      <c r="F98" s="24" t="s">
        <v>110</v>
      </c>
      <c r="G98" s="20">
        <v>1</v>
      </c>
      <c r="H98" s="25">
        <v>82.95</v>
      </c>
      <c r="I98" s="25">
        <f t="shared" si="1"/>
        <v>82.95</v>
      </c>
      <c r="J98" s="21">
        <v>0</v>
      </c>
    </row>
    <row r="99" spans="1:10" s="19" customFormat="1" ht="15" x14ac:dyDescent="0.25">
      <c r="A99" s="61" t="s">
        <v>17</v>
      </c>
      <c r="B99" s="62"/>
      <c r="C99" s="62"/>
      <c r="D99" s="62"/>
      <c r="E99" s="62"/>
      <c r="F99" s="62"/>
      <c r="G99" s="63"/>
      <c r="H99" s="4">
        <f>SUM(H54:H98)</f>
        <v>11439.210000000003</v>
      </c>
      <c r="I99" s="4">
        <f>SUM(I54:I98)</f>
        <v>11439.210000000003</v>
      </c>
      <c r="J99" s="18">
        <f>SUM(J54:J98)</f>
        <v>0</v>
      </c>
    </row>
    <row r="100" spans="1:10" ht="15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10" ht="15" customHeight="1" x14ac:dyDescent="0.25">
      <c r="A101" s="3"/>
      <c r="B101" s="3"/>
      <c r="C101" s="3"/>
      <c r="D101" s="3"/>
      <c r="E101" s="3"/>
      <c r="F101" s="58" t="s">
        <v>24</v>
      </c>
      <c r="G101" s="58"/>
      <c r="H101" s="58"/>
      <c r="I101" s="58"/>
      <c r="J101" s="58"/>
    </row>
    <row r="102" spans="1:10" ht="15" customHeight="1" x14ac:dyDescent="0.25">
      <c r="A102" s="3"/>
      <c r="B102" s="3"/>
      <c r="C102" s="3"/>
      <c r="D102" s="3"/>
      <c r="E102" s="3"/>
      <c r="F102" s="58" t="s">
        <v>118</v>
      </c>
      <c r="G102" s="58"/>
      <c r="H102" s="58"/>
      <c r="I102" s="58"/>
      <c r="J102" s="58"/>
    </row>
    <row r="103" spans="1:10" ht="15" customHeight="1" x14ac:dyDescent="0.25">
      <c r="A103" s="3"/>
      <c r="B103" s="3"/>
      <c r="C103" s="3"/>
      <c r="D103" s="3"/>
      <c r="E103" s="3"/>
      <c r="F103" s="12"/>
      <c r="G103" s="12"/>
      <c r="H103" s="12"/>
      <c r="I103" s="12"/>
      <c r="J103" s="12"/>
    </row>
    <row r="104" spans="1:10" ht="15" customHeight="1" x14ac:dyDescent="0.25">
      <c r="A104" s="3"/>
      <c r="B104" s="3"/>
      <c r="C104" s="3"/>
      <c r="D104" s="3"/>
      <c r="E104" s="3"/>
      <c r="F104" s="12"/>
      <c r="G104" s="12"/>
      <c r="H104" s="12"/>
      <c r="I104" s="12"/>
      <c r="J104" s="12"/>
    </row>
    <row r="105" spans="1:10" ht="15" customHeight="1" x14ac:dyDescent="0.25">
      <c r="A105" s="3"/>
      <c r="B105" s="3"/>
      <c r="C105" s="3"/>
      <c r="D105" s="3"/>
      <c r="E105" s="3"/>
      <c r="F105" s="12"/>
      <c r="G105" s="12"/>
      <c r="H105" s="12"/>
      <c r="I105" s="12"/>
      <c r="J105" s="12"/>
    </row>
    <row r="106" spans="1:10" ht="15" customHeight="1" x14ac:dyDescent="0.25">
      <c r="A106" s="3"/>
      <c r="B106" s="3"/>
      <c r="C106" s="3"/>
      <c r="D106" s="3"/>
      <c r="E106" s="3"/>
      <c r="F106" s="12"/>
      <c r="G106" s="12"/>
      <c r="H106" s="12"/>
      <c r="I106" s="12"/>
      <c r="J106" s="12"/>
    </row>
    <row r="107" spans="1:10" ht="15" customHeight="1" x14ac:dyDescent="0.25">
      <c r="A107" s="3"/>
      <c r="B107" s="3"/>
      <c r="C107" s="3"/>
      <c r="D107" s="3"/>
      <c r="E107" s="3"/>
      <c r="F107" s="12"/>
      <c r="G107" s="12"/>
      <c r="H107" s="12"/>
      <c r="I107" s="12"/>
      <c r="J107" s="12"/>
    </row>
    <row r="108" spans="1:10" ht="15" customHeight="1" x14ac:dyDescent="0.25">
      <c r="A108" s="3"/>
      <c r="B108" s="3"/>
      <c r="C108" s="3"/>
      <c r="D108" s="3"/>
      <c r="E108" s="3"/>
      <c r="F108" s="12"/>
      <c r="G108" s="12"/>
      <c r="H108" s="12"/>
      <c r="I108" s="12"/>
      <c r="J108" s="12"/>
    </row>
    <row r="109" spans="1:10" ht="15" customHeight="1" x14ac:dyDescent="0.25">
      <c r="A109" s="3"/>
      <c r="B109" s="3"/>
      <c r="C109" s="3"/>
      <c r="D109" s="3"/>
      <c r="E109" s="3"/>
      <c r="F109" s="12"/>
      <c r="G109" s="12"/>
      <c r="H109" s="12"/>
      <c r="I109" s="12"/>
      <c r="J109" s="12"/>
    </row>
    <row r="110" spans="1:10" ht="15" customHeight="1" x14ac:dyDescent="0.25">
      <c r="A110" s="3"/>
      <c r="B110" s="3"/>
      <c r="C110" s="3"/>
      <c r="D110" s="3"/>
      <c r="E110" s="3"/>
      <c r="F110" s="12"/>
      <c r="G110" s="12"/>
      <c r="H110" s="12"/>
      <c r="I110" s="12"/>
      <c r="J110" s="12"/>
    </row>
    <row r="111" spans="1:10" ht="15" customHeight="1" x14ac:dyDescent="0.25">
      <c r="A111" s="3"/>
      <c r="B111" s="3"/>
      <c r="C111" s="3"/>
      <c r="D111" s="3"/>
      <c r="E111" s="3"/>
      <c r="F111" s="12"/>
      <c r="G111" s="12"/>
      <c r="H111" s="12"/>
      <c r="I111" s="12"/>
      <c r="J111" s="12"/>
    </row>
    <row r="112" spans="1:10" ht="15" customHeight="1" x14ac:dyDescent="0.25">
      <c r="A112" s="3"/>
      <c r="B112" s="3"/>
      <c r="C112" s="3"/>
      <c r="D112" s="3"/>
      <c r="E112" s="3"/>
      <c r="F112" s="12"/>
      <c r="G112" s="12"/>
      <c r="H112" s="12"/>
      <c r="I112" s="12"/>
      <c r="J112" s="12"/>
    </row>
    <row r="113" spans="1:10" ht="15" customHeight="1" x14ac:dyDescent="0.25">
      <c r="A113" s="3"/>
      <c r="B113" s="3"/>
      <c r="C113" s="3"/>
      <c r="D113" s="3"/>
      <c r="E113" s="3"/>
      <c r="F113" s="12"/>
      <c r="G113" s="12"/>
      <c r="H113" s="12"/>
      <c r="I113" s="12"/>
      <c r="J113" s="12"/>
    </row>
    <row r="114" spans="1:10" ht="15" customHeight="1" x14ac:dyDescent="0.25">
      <c r="A114" s="3"/>
      <c r="B114" s="3"/>
      <c r="C114" s="3"/>
      <c r="D114" s="3"/>
      <c r="E114" s="3"/>
      <c r="F114" s="12"/>
      <c r="G114" s="12"/>
      <c r="H114" s="12"/>
      <c r="I114" s="12"/>
      <c r="J114" s="12"/>
    </row>
    <row r="115" spans="1:10" ht="15" customHeight="1" x14ac:dyDescent="0.25">
      <c r="A115" s="3"/>
      <c r="B115" s="3"/>
      <c r="C115" s="3"/>
      <c r="D115" s="3"/>
      <c r="E115" s="3"/>
      <c r="F115" s="12"/>
      <c r="G115" s="12"/>
      <c r="H115" s="12"/>
      <c r="I115" s="12"/>
      <c r="J115" s="12"/>
    </row>
    <row r="116" spans="1:10" ht="15" customHeight="1" x14ac:dyDescent="0.25">
      <c r="A116" s="3"/>
      <c r="B116" s="3"/>
      <c r="C116" s="3"/>
      <c r="D116" s="3"/>
      <c r="E116" s="3"/>
      <c r="F116" s="12"/>
      <c r="G116" s="12"/>
      <c r="H116" s="12"/>
      <c r="I116" s="12"/>
      <c r="J116" s="12"/>
    </row>
    <row r="117" spans="1:10" ht="15" customHeight="1" x14ac:dyDescent="0.25">
      <c r="A117" s="3"/>
      <c r="B117" s="3"/>
      <c r="C117" s="3"/>
      <c r="D117" s="3"/>
      <c r="E117" s="3"/>
      <c r="F117" s="12"/>
      <c r="G117" s="12"/>
      <c r="H117" s="12"/>
      <c r="I117" s="12"/>
      <c r="J117" s="12"/>
    </row>
    <row r="118" spans="1:10" ht="15" customHeight="1" x14ac:dyDescent="0.25">
      <c r="A118" s="3"/>
      <c r="B118" s="3"/>
      <c r="C118" s="3"/>
      <c r="D118" s="3"/>
      <c r="E118" s="3"/>
      <c r="F118" s="12"/>
      <c r="G118" s="12"/>
      <c r="H118" s="12"/>
      <c r="I118" s="12"/>
      <c r="J118" s="12"/>
    </row>
    <row r="119" spans="1:10" ht="15" customHeight="1" x14ac:dyDescent="0.25">
      <c r="A119" s="3"/>
      <c r="B119" s="3"/>
      <c r="C119" s="3"/>
      <c r="D119" s="3"/>
      <c r="E119" s="3"/>
      <c r="F119" s="12"/>
      <c r="G119" s="12"/>
      <c r="H119" s="12"/>
      <c r="I119" s="12"/>
      <c r="J119" s="12"/>
    </row>
    <row r="120" spans="1:10" ht="15" customHeight="1" x14ac:dyDescent="0.25">
      <c r="A120" s="3"/>
      <c r="B120" s="3"/>
      <c r="C120" s="3"/>
      <c r="D120" s="3"/>
      <c r="E120" s="3"/>
      <c r="F120" s="12"/>
      <c r="G120" s="12"/>
      <c r="H120" s="12"/>
      <c r="I120" s="12"/>
      <c r="J120" s="12"/>
    </row>
    <row r="121" spans="1:10" ht="15" customHeight="1" x14ac:dyDescent="0.25">
      <c r="A121" s="3"/>
      <c r="B121" s="3"/>
      <c r="C121" s="3"/>
      <c r="D121" s="3"/>
      <c r="E121" s="3"/>
      <c r="F121" s="12"/>
      <c r="G121" s="12"/>
      <c r="H121" s="12"/>
      <c r="I121" s="12"/>
      <c r="J121" s="12"/>
    </row>
    <row r="122" spans="1:10" ht="15" customHeight="1" x14ac:dyDescent="0.25">
      <c r="A122" s="3"/>
      <c r="B122" s="3"/>
      <c r="C122" s="3"/>
      <c r="D122" s="3"/>
      <c r="E122" s="3"/>
      <c r="F122" s="12"/>
      <c r="G122" s="12"/>
      <c r="H122" s="12"/>
      <c r="I122" s="12"/>
      <c r="J122" s="12"/>
    </row>
    <row r="123" spans="1:10" ht="15" customHeight="1" x14ac:dyDescent="0.25">
      <c r="A123" s="3"/>
      <c r="B123" s="3"/>
      <c r="C123" s="3"/>
      <c r="D123" s="3"/>
      <c r="E123" s="3"/>
      <c r="F123" s="12"/>
      <c r="G123" s="12"/>
      <c r="H123" s="12"/>
      <c r="I123" s="12"/>
      <c r="J123" s="12"/>
    </row>
    <row r="124" spans="1:10" ht="15.75" x14ac:dyDescent="0.25">
      <c r="A124" s="64" t="s">
        <v>9</v>
      </c>
      <c r="B124" s="64"/>
      <c r="C124" s="64"/>
      <c r="D124" s="64"/>
      <c r="E124" s="64"/>
      <c r="F124" s="64"/>
      <c r="G124" s="7"/>
      <c r="H124" s="7"/>
      <c r="I124" s="7"/>
    </row>
    <row r="125" spans="1:10" ht="15.75" x14ac:dyDescent="0.25">
      <c r="A125" s="7"/>
      <c r="B125" s="7"/>
      <c r="C125" s="7"/>
      <c r="D125" s="7"/>
      <c r="E125" s="7"/>
      <c r="F125" s="7"/>
      <c r="G125" s="7"/>
      <c r="H125" s="7"/>
      <c r="I125" s="7"/>
    </row>
    <row r="126" spans="1:10" ht="15.75" x14ac:dyDescent="0.25">
      <c r="A126" s="7"/>
      <c r="B126" s="7"/>
      <c r="C126" s="7"/>
      <c r="D126" s="7"/>
      <c r="E126" s="7"/>
      <c r="F126" s="7"/>
      <c r="G126" s="7"/>
      <c r="H126" s="7"/>
      <c r="I126" s="7"/>
    </row>
    <row r="127" spans="1:10" ht="15.75" x14ac:dyDescent="0.25">
      <c r="A127" s="57" t="s">
        <v>18</v>
      </c>
      <c r="B127" s="57"/>
      <c r="C127" s="57"/>
      <c r="D127" s="57"/>
      <c r="E127" s="57"/>
      <c r="F127" s="57"/>
      <c r="G127" s="57"/>
      <c r="H127" s="57"/>
      <c r="I127" s="57"/>
      <c r="J127" s="57"/>
    </row>
    <row r="128" spans="1:10" ht="15.75" x14ac:dyDescent="0.25">
      <c r="A128" s="57" t="s">
        <v>30</v>
      </c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1:10" ht="15.7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ht="15.75" x14ac:dyDescent="0.2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10" customFormat="1" ht="30" x14ac:dyDescent="0.25">
      <c r="A131" s="5" t="s">
        <v>21</v>
      </c>
      <c r="B131" s="72" t="s">
        <v>11</v>
      </c>
      <c r="C131" s="72"/>
      <c r="D131" s="73" t="s">
        <v>12</v>
      </c>
      <c r="E131" s="74"/>
      <c r="F131" s="2" t="s">
        <v>23</v>
      </c>
      <c r="G131" s="2" t="s">
        <v>13</v>
      </c>
      <c r="H131" s="2" t="s">
        <v>19</v>
      </c>
      <c r="I131" s="75" t="s">
        <v>20</v>
      </c>
      <c r="J131" s="75"/>
    </row>
    <row r="132" spans="1:10" s="33" customFormat="1" ht="15" x14ac:dyDescent="0.25">
      <c r="A132" s="31" t="s">
        <v>31</v>
      </c>
      <c r="B132" s="52" t="s">
        <v>32</v>
      </c>
      <c r="C132" s="52"/>
      <c r="D132" s="41" t="s">
        <v>33</v>
      </c>
      <c r="E132" s="42"/>
      <c r="F132" s="31"/>
      <c r="G132" s="31">
        <v>9</v>
      </c>
      <c r="H132" s="32">
        <f>I132/G132</f>
        <v>2.3699999999999997</v>
      </c>
      <c r="I132" s="43">
        <v>21.33</v>
      </c>
      <c r="J132" s="44"/>
    </row>
    <row r="133" spans="1:10" customFormat="1" ht="15" x14ac:dyDescent="0.25">
      <c r="A133" s="31" t="s">
        <v>34</v>
      </c>
      <c r="B133" s="51" t="s">
        <v>196</v>
      </c>
      <c r="C133" s="51"/>
      <c r="D133" s="47" t="s">
        <v>33</v>
      </c>
      <c r="E133" s="48"/>
      <c r="F133" s="20"/>
      <c r="G133" s="20">
        <v>1</v>
      </c>
      <c r="H133" s="21">
        <f>I133/G133</f>
        <v>2.39</v>
      </c>
      <c r="I133" s="49">
        <v>2.39</v>
      </c>
      <c r="J133" s="50"/>
    </row>
    <row r="134" spans="1:10" customFormat="1" ht="15" x14ac:dyDescent="0.25">
      <c r="A134" s="31" t="s">
        <v>36</v>
      </c>
      <c r="B134" s="51" t="s">
        <v>35</v>
      </c>
      <c r="C134" s="51"/>
      <c r="D134" s="47" t="s">
        <v>33</v>
      </c>
      <c r="E134" s="48"/>
      <c r="F134" s="20"/>
      <c r="G134" s="20">
        <v>15</v>
      </c>
      <c r="H134" s="21">
        <f>I134/G134</f>
        <v>4.5</v>
      </c>
      <c r="I134" s="49">
        <v>67.5</v>
      </c>
      <c r="J134" s="50"/>
    </row>
    <row r="135" spans="1:10" customFormat="1" ht="15" x14ac:dyDescent="0.25">
      <c r="A135" s="31" t="s">
        <v>38</v>
      </c>
      <c r="B135" s="55" t="s">
        <v>37</v>
      </c>
      <c r="C135" s="55"/>
      <c r="D135" s="47" t="s">
        <v>33</v>
      </c>
      <c r="E135" s="48"/>
      <c r="F135" s="20"/>
      <c r="G135" s="20">
        <v>31</v>
      </c>
      <c r="H135" s="21">
        <f t="shared" ref="H135:H170" si="2">I135/G135</f>
        <v>1.7000000000000002</v>
      </c>
      <c r="I135" s="49">
        <v>52.7</v>
      </c>
      <c r="J135" s="50"/>
    </row>
    <row r="136" spans="1:10" customFormat="1" ht="15" x14ac:dyDescent="0.25">
      <c r="A136" s="31" t="s">
        <v>40</v>
      </c>
      <c r="B136" s="55" t="s">
        <v>39</v>
      </c>
      <c r="C136" s="55"/>
      <c r="D136" s="47" t="s">
        <v>33</v>
      </c>
      <c r="E136" s="48"/>
      <c r="F136" s="20"/>
      <c r="G136" s="20">
        <v>26</v>
      </c>
      <c r="H136" s="21">
        <f t="shared" si="2"/>
        <v>1.28</v>
      </c>
      <c r="I136" s="49">
        <v>33.28</v>
      </c>
      <c r="J136" s="50"/>
    </row>
    <row r="137" spans="1:10" s="33" customFormat="1" ht="15" x14ac:dyDescent="0.25">
      <c r="A137" s="31" t="s">
        <v>42</v>
      </c>
      <c r="B137" s="56" t="s">
        <v>96</v>
      </c>
      <c r="C137" s="56"/>
      <c r="D137" s="41" t="s">
        <v>33</v>
      </c>
      <c r="E137" s="42"/>
      <c r="F137" s="31"/>
      <c r="G137" s="31">
        <v>5</v>
      </c>
      <c r="H137" s="32">
        <f t="shared" si="2"/>
        <v>6.742</v>
      </c>
      <c r="I137" s="43">
        <v>33.71</v>
      </c>
      <c r="J137" s="44"/>
    </row>
    <row r="138" spans="1:10" customFormat="1" ht="15" x14ac:dyDescent="0.25">
      <c r="A138" s="31" t="s">
        <v>43</v>
      </c>
      <c r="B138" s="55" t="s">
        <v>41</v>
      </c>
      <c r="C138" s="55"/>
      <c r="D138" s="47" t="s">
        <v>33</v>
      </c>
      <c r="E138" s="48"/>
      <c r="F138" s="20"/>
      <c r="G138" s="20">
        <v>6</v>
      </c>
      <c r="H138" s="21">
        <f t="shared" si="2"/>
        <v>2.5299999999999998</v>
      </c>
      <c r="I138" s="49">
        <v>15.18</v>
      </c>
      <c r="J138" s="50"/>
    </row>
    <row r="139" spans="1:10" customFormat="1" ht="15" x14ac:dyDescent="0.25">
      <c r="A139" s="31" t="s">
        <v>45</v>
      </c>
      <c r="B139" s="51" t="s">
        <v>197</v>
      </c>
      <c r="C139" s="51"/>
      <c r="D139" s="47" t="s">
        <v>33</v>
      </c>
      <c r="E139" s="48"/>
      <c r="F139" s="20"/>
      <c r="G139" s="20">
        <v>2</v>
      </c>
      <c r="H139" s="21">
        <f t="shared" si="2"/>
        <v>10.61</v>
      </c>
      <c r="I139" s="49">
        <v>21.22</v>
      </c>
      <c r="J139" s="50"/>
    </row>
    <row r="140" spans="1:10" customFormat="1" ht="15" x14ac:dyDescent="0.25">
      <c r="A140" s="31" t="s">
        <v>46</v>
      </c>
      <c r="B140" s="51" t="s">
        <v>44</v>
      </c>
      <c r="C140" s="51"/>
      <c r="D140" s="47" t="s">
        <v>33</v>
      </c>
      <c r="E140" s="48"/>
      <c r="F140" s="20"/>
      <c r="G140" s="20">
        <v>72</v>
      </c>
      <c r="H140" s="21">
        <f t="shared" si="2"/>
        <v>0.56000000000000005</v>
      </c>
      <c r="I140" s="49">
        <v>40.32</v>
      </c>
      <c r="J140" s="50"/>
    </row>
    <row r="141" spans="1:10" customFormat="1" ht="15" x14ac:dyDescent="0.25">
      <c r="A141" s="31" t="s">
        <v>47</v>
      </c>
      <c r="B141" s="51" t="s">
        <v>198</v>
      </c>
      <c r="C141" s="51"/>
      <c r="D141" s="47" t="s">
        <v>33</v>
      </c>
      <c r="E141" s="48"/>
      <c r="F141" s="20"/>
      <c r="G141" s="20">
        <v>1</v>
      </c>
      <c r="H141" s="21">
        <f t="shared" si="2"/>
        <v>1.1399999999999999</v>
      </c>
      <c r="I141" s="49">
        <v>1.1399999999999999</v>
      </c>
      <c r="J141" s="50"/>
    </row>
    <row r="142" spans="1:10" customFormat="1" ht="15" x14ac:dyDescent="0.25">
      <c r="A142" s="31" t="s">
        <v>48</v>
      </c>
      <c r="B142" s="51" t="s">
        <v>199</v>
      </c>
      <c r="C142" s="51"/>
      <c r="D142" s="47" t="s">
        <v>33</v>
      </c>
      <c r="E142" s="48"/>
      <c r="F142" s="20"/>
      <c r="G142" s="20">
        <v>3</v>
      </c>
      <c r="H142" s="21">
        <f t="shared" si="2"/>
        <v>1.32</v>
      </c>
      <c r="I142" s="49">
        <v>3.96</v>
      </c>
      <c r="J142" s="50"/>
    </row>
    <row r="143" spans="1:10" customFormat="1" ht="15" x14ac:dyDescent="0.25">
      <c r="A143" s="31" t="s">
        <v>50</v>
      </c>
      <c r="B143" s="51" t="s">
        <v>200</v>
      </c>
      <c r="C143" s="51"/>
      <c r="D143" s="47" t="s">
        <v>33</v>
      </c>
      <c r="E143" s="48"/>
      <c r="F143" s="20"/>
      <c r="G143" s="20">
        <v>1</v>
      </c>
      <c r="H143" s="21">
        <f t="shared" si="2"/>
        <v>29.47</v>
      </c>
      <c r="I143" s="49">
        <v>29.47</v>
      </c>
      <c r="J143" s="50"/>
    </row>
    <row r="144" spans="1:10" customFormat="1" ht="15" x14ac:dyDescent="0.25">
      <c r="A144" s="31" t="s">
        <v>51</v>
      </c>
      <c r="B144" s="51" t="s">
        <v>201</v>
      </c>
      <c r="C144" s="51"/>
      <c r="D144" s="47" t="s">
        <v>33</v>
      </c>
      <c r="E144" s="48"/>
      <c r="F144" s="20"/>
      <c r="G144" s="20">
        <v>22</v>
      </c>
      <c r="H144" s="21">
        <f t="shared" si="2"/>
        <v>1.02</v>
      </c>
      <c r="I144" s="49">
        <v>22.44</v>
      </c>
      <c r="J144" s="50"/>
    </row>
    <row r="145" spans="1:10" customFormat="1" ht="15" x14ac:dyDescent="0.25">
      <c r="A145" s="31" t="s">
        <v>53</v>
      </c>
      <c r="B145" s="51" t="s">
        <v>49</v>
      </c>
      <c r="C145" s="51"/>
      <c r="D145" s="47" t="s">
        <v>33</v>
      </c>
      <c r="E145" s="48"/>
      <c r="F145" s="20"/>
      <c r="G145" s="20">
        <v>12</v>
      </c>
      <c r="H145" s="21">
        <f t="shared" si="2"/>
        <v>1.43</v>
      </c>
      <c r="I145" s="49">
        <v>17.16</v>
      </c>
      <c r="J145" s="50"/>
    </row>
    <row r="146" spans="1:10" customFormat="1" ht="15" x14ac:dyDescent="0.25">
      <c r="A146" s="31" t="s">
        <v>55</v>
      </c>
      <c r="B146" s="51" t="s">
        <v>202</v>
      </c>
      <c r="C146" s="51"/>
      <c r="D146" s="47" t="s">
        <v>33</v>
      </c>
      <c r="E146" s="48"/>
      <c r="F146" s="20"/>
      <c r="G146" s="20">
        <v>1</v>
      </c>
      <c r="H146" s="21">
        <f t="shared" si="2"/>
        <v>25.23</v>
      </c>
      <c r="I146" s="49">
        <v>25.23</v>
      </c>
      <c r="J146" s="50"/>
    </row>
    <row r="147" spans="1:10" customFormat="1" ht="15" x14ac:dyDescent="0.25">
      <c r="A147" s="31" t="s">
        <v>56</v>
      </c>
      <c r="B147" s="51" t="s">
        <v>52</v>
      </c>
      <c r="C147" s="51"/>
      <c r="D147" s="47" t="s">
        <v>33</v>
      </c>
      <c r="E147" s="48"/>
      <c r="F147" s="20"/>
      <c r="G147" s="20">
        <v>8</v>
      </c>
      <c r="H147" s="21">
        <f t="shared" si="2"/>
        <v>1.87</v>
      </c>
      <c r="I147" s="49">
        <v>14.96</v>
      </c>
      <c r="J147" s="50"/>
    </row>
    <row r="148" spans="1:10" customFormat="1" ht="15" x14ac:dyDescent="0.25">
      <c r="A148" s="31" t="s">
        <v>58</v>
      </c>
      <c r="B148" s="51" t="s">
        <v>104</v>
      </c>
      <c r="C148" s="51"/>
      <c r="D148" s="47" t="s">
        <v>33</v>
      </c>
      <c r="E148" s="48"/>
      <c r="F148" s="20"/>
      <c r="G148" s="20">
        <v>5</v>
      </c>
      <c r="H148" s="21">
        <f t="shared" si="2"/>
        <v>1.9300000000000002</v>
      </c>
      <c r="I148" s="49">
        <v>9.65</v>
      </c>
      <c r="J148" s="50"/>
    </row>
    <row r="149" spans="1:10" customFormat="1" ht="15" x14ac:dyDescent="0.25">
      <c r="A149" s="31" t="s">
        <v>59</v>
      </c>
      <c r="B149" s="45" t="s">
        <v>203</v>
      </c>
      <c r="C149" s="46"/>
      <c r="D149" s="47" t="s">
        <v>33</v>
      </c>
      <c r="E149" s="48"/>
      <c r="F149" s="23"/>
      <c r="G149" s="20">
        <v>1</v>
      </c>
      <c r="H149" s="21">
        <f t="shared" si="2"/>
        <v>3.24</v>
      </c>
      <c r="I149" s="49">
        <v>3.24</v>
      </c>
      <c r="J149" s="50"/>
    </row>
    <row r="150" spans="1:10" customFormat="1" ht="15" x14ac:dyDescent="0.25">
      <c r="A150" s="31" t="s">
        <v>60</v>
      </c>
      <c r="B150" s="45" t="s">
        <v>204</v>
      </c>
      <c r="C150" s="46"/>
      <c r="D150" s="47" t="s">
        <v>33</v>
      </c>
      <c r="E150" s="48"/>
      <c r="F150" s="23"/>
      <c r="G150" s="20">
        <v>1</v>
      </c>
      <c r="H150" s="21">
        <f t="shared" si="2"/>
        <v>4.5599999999999996</v>
      </c>
      <c r="I150" s="49">
        <v>4.5599999999999996</v>
      </c>
      <c r="J150" s="50"/>
    </row>
    <row r="151" spans="1:10" customFormat="1" ht="15" x14ac:dyDescent="0.25">
      <c r="A151" s="31" t="s">
        <v>61</v>
      </c>
      <c r="B151" s="45" t="s">
        <v>205</v>
      </c>
      <c r="C151" s="46"/>
      <c r="D151" s="47" t="s">
        <v>33</v>
      </c>
      <c r="E151" s="48"/>
      <c r="F151" s="23"/>
      <c r="G151" s="20">
        <v>2</v>
      </c>
      <c r="H151" s="21">
        <f t="shared" si="2"/>
        <v>3.08</v>
      </c>
      <c r="I151" s="49">
        <v>6.16</v>
      </c>
      <c r="J151" s="50"/>
    </row>
    <row r="152" spans="1:10" customFormat="1" ht="15" x14ac:dyDescent="0.25">
      <c r="A152" s="31" t="s">
        <v>62</v>
      </c>
      <c r="B152" s="51" t="s">
        <v>54</v>
      </c>
      <c r="C152" s="51"/>
      <c r="D152" s="47" t="s">
        <v>33</v>
      </c>
      <c r="E152" s="48"/>
      <c r="F152" s="23"/>
      <c r="G152" s="20">
        <v>6</v>
      </c>
      <c r="H152" s="21">
        <f>I152/G152</f>
        <v>1.49</v>
      </c>
      <c r="I152" s="49">
        <v>8.94</v>
      </c>
      <c r="J152" s="50"/>
    </row>
    <row r="153" spans="1:10" customFormat="1" ht="15" x14ac:dyDescent="0.25">
      <c r="A153" s="31" t="s">
        <v>64</v>
      </c>
      <c r="B153" s="51" t="s">
        <v>247</v>
      </c>
      <c r="C153" s="51"/>
      <c r="D153" s="47" t="s">
        <v>33</v>
      </c>
      <c r="E153" s="48"/>
      <c r="F153" s="29"/>
      <c r="G153" s="20">
        <v>1</v>
      </c>
      <c r="H153" s="21">
        <f t="shared" ref="H153:H155" si="3">I153/G153</f>
        <v>1.74</v>
      </c>
      <c r="I153" s="49">
        <v>1.74</v>
      </c>
      <c r="J153" s="50"/>
    </row>
    <row r="154" spans="1:10" customFormat="1" ht="15" x14ac:dyDescent="0.25">
      <c r="A154" s="31" t="s">
        <v>66</v>
      </c>
      <c r="B154" s="51" t="s">
        <v>248</v>
      </c>
      <c r="C154" s="51"/>
      <c r="D154" s="47" t="s">
        <v>33</v>
      </c>
      <c r="E154" s="48"/>
      <c r="F154" s="29"/>
      <c r="G154" s="20">
        <v>1</v>
      </c>
      <c r="H154" s="21">
        <f t="shared" si="3"/>
        <v>1.46</v>
      </c>
      <c r="I154" s="49">
        <v>1.46</v>
      </c>
      <c r="J154" s="50"/>
    </row>
    <row r="155" spans="1:10" customFormat="1" ht="15" x14ac:dyDescent="0.25">
      <c r="A155" s="31" t="s">
        <v>68</v>
      </c>
      <c r="B155" s="51" t="s">
        <v>249</v>
      </c>
      <c r="C155" s="51"/>
      <c r="D155" s="47" t="s">
        <v>33</v>
      </c>
      <c r="E155" s="48"/>
      <c r="F155" s="29"/>
      <c r="G155" s="20">
        <v>3</v>
      </c>
      <c r="H155" s="21">
        <f t="shared" si="3"/>
        <v>8.14</v>
      </c>
      <c r="I155" s="49">
        <v>24.42</v>
      </c>
      <c r="J155" s="50"/>
    </row>
    <row r="156" spans="1:10" s="33" customFormat="1" ht="15" x14ac:dyDescent="0.25">
      <c r="A156" s="31" t="s">
        <v>70</v>
      </c>
      <c r="B156" s="52" t="s">
        <v>244</v>
      </c>
      <c r="C156" s="52"/>
      <c r="D156" s="41" t="s">
        <v>33</v>
      </c>
      <c r="E156" s="42"/>
      <c r="F156" s="34"/>
      <c r="G156" s="31">
        <v>4</v>
      </c>
      <c r="H156" s="32">
        <f t="shared" ref="H156:H158" si="4">I156/G156</f>
        <v>9.67</v>
      </c>
      <c r="I156" s="43">
        <v>38.68</v>
      </c>
      <c r="J156" s="44"/>
    </row>
    <row r="157" spans="1:10" s="33" customFormat="1" ht="15" x14ac:dyDescent="0.25">
      <c r="A157" s="31" t="s">
        <v>71</v>
      </c>
      <c r="B157" s="52" t="s">
        <v>97</v>
      </c>
      <c r="C157" s="52"/>
      <c r="D157" s="41" t="s">
        <v>33</v>
      </c>
      <c r="E157" s="42"/>
      <c r="F157" s="31"/>
      <c r="G157" s="31">
        <v>5</v>
      </c>
      <c r="H157" s="32">
        <f t="shared" si="4"/>
        <v>1.1300000000000001</v>
      </c>
      <c r="I157" s="43">
        <v>5.65</v>
      </c>
      <c r="J157" s="44"/>
    </row>
    <row r="158" spans="1:10" s="33" customFormat="1" ht="15" x14ac:dyDescent="0.25">
      <c r="A158" s="31" t="s">
        <v>72</v>
      </c>
      <c r="B158" s="52" t="s">
        <v>233</v>
      </c>
      <c r="C158" s="52"/>
      <c r="D158" s="41" t="s">
        <v>33</v>
      </c>
      <c r="E158" s="42"/>
      <c r="F158" s="31"/>
      <c r="G158" s="31">
        <v>3</v>
      </c>
      <c r="H158" s="32">
        <f t="shared" si="4"/>
        <v>4.753333333333333</v>
      </c>
      <c r="I158" s="43">
        <v>14.26</v>
      </c>
      <c r="J158" s="44"/>
    </row>
    <row r="159" spans="1:10" customFormat="1" ht="15" x14ac:dyDescent="0.25">
      <c r="A159" s="31" t="s">
        <v>73</v>
      </c>
      <c r="B159" s="45" t="s">
        <v>206</v>
      </c>
      <c r="C159" s="46"/>
      <c r="D159" s="47" t="s">
        <v>33</v>
      </c>
      <c r="E159" s="48"/>
      <c r="F159" s="23"/>
      <c r="G159" s="20">
        <v>1</v>
      </c>
      <c r="H159" s="21">
        <f t="shared" si="2"/>
        <v>7.64</v>
      </c>
      <c r="I159" s="49">
        <v>7.64</v>
      </c>
      <c r="J159" s="50"/>
    </row>
    <row r="160" spans="1:10" customFormat="1" ht="15" x14ac:dyDescent="0.25">
      <c r="A160" s="31" t="s">
        <v>74</v>
      </c>
      <c r="B160" s="45" t="s">
        <v>207</v>
      </c>
      <c r="C160" s="46"/>
      <c r="D160" s="47" t="s">
        <v>33</v>
      </c>
      <c r="E160" s="48"/>
      <c r="F160" s="23"/>
      <c r="G160" s="20">
        <v>1</v>
      </c>
      <c r="H160" s="21">
        <f t="shared" si="2"/>
        <v>29.31</v>
      </c>
      <c r="I160" s="49">
        <v>29.31</v>
      </c>
      <c r="J160" s="50"/>
    </row>
    <row r="161" spans="1:10" customFormat="1" ht="15" x14ac:dyDescent="0.25">
      <c r="A161" s="31" t="s">
        <v>75</v>
      </c>
      <c r="B161" s="45" t="s">
        <v>208</v>
      </c>
      <c r="C161" s="46"/>
      <c r="D161" s="47" t="s">
        <v>33</v>
      </c>
      <c r="E161" s="48"/>
      <c r="F161" s="23"/>
      <c r="G161" s="20">
        <v>1</v>
      </c>
      <c r="H161" s="21">
        <f t="shared" si="2"/>
        <v>11.14</v>
      </c>
      <c r="I161" s="49">
        <v>11.14</v>
      </c>
      <c r="J161" s="50"/>
    </row>
    <row r="162" spans="1:10" customFormat="1" ht="15" x14ac:dyDescent="0.25">
      <c r="A162" s="31" t="s">
        <v>76</v>
      </c>
      <c r="B162" s="45" t="s">
        <v>209</v>
      </c>
      <c r="C162" s="46"/>
      <c r="D162" s="47" t="s">
        <v>33</v>
      </c>
      <c r="E162" s="48"/>
      <c r="F162" s="23"/>
      <c r="G162" s="20">
        <v>1</v>
      </c>
      <c r="H162" s="21">
        <f t="shared" si="2"/>
        <v>63.96</v>
      </c>
      <c r="I162" s="49">
        <v>63.96</v>
      </c>
      <c r="J162" s="50"/>
    </row>
    <row r="163" spans="1:10" customFormat="1" ht="15" x14ac:dyDescent="0.25">
      <c r="A163" s="31" t="s">
        <v>77</v>
      </c>
      <c r="B163" s="45" t="s">
        <v>63</v>
      </c>
      <c r="C163" s="46"/>
      <c r="D163" s="47" t="s">
        <v>33</v>
      </c>
      <c r="E163" s="48"/>
      <c r="F163" s="23"/>
      <c r="G163" s="20">
        <v>19</v>
      </c>
      <c r="H163" s="21">
        <f t="shared" si="2"/>
        <v>1.58</v>
      </c>
      <c r="I163" s="49">
        <v>30.02</v>
      </c>
      <c r="J163" s="50"/>
    </row>
    <row r="164" spans="1:10" customFormat="1" ht="15" x14ac:dyDescent="0.25">
      <c r="A164" s="31" t="s">
        <v>78</v>
      </c>
      <c r="B164" s="45" t="s">
        <v>65</v>
      </c>
      <c r="C164" s="46"/>
      <c r="D164" s="47" t="s">
        <v>33</v>
      </c>
      <c r="E164" s="48"/>
      <c r="F164" s="23"/>
      <c r="G164" s="20">
        <v>20</v>
      </c>
      <c r="H164" s="21">
        <f t="shared" si="2"/>
        <v>2.93</v>
      </c>
      <c r="I164" s="49">
        <v>58.6</v>
      </c>
      <c r="J164" s="50"/>
    </row>
    <row r="165" spans="1:10" customFormat="1" ht="15" x14ac:dyDescent="0.25">
      <c r="A165" s="31" t="s">
        <v>79</v>
      </c>
      <c r="B165" s="45" t="s">
        <v>67</v>
      </c>
      <c r="C165" s="46"/>
      <c r="D165" s="47" t="s">
        <v>33</v>
      </c>
      <c r="E165" s="48"/>
      <c r="F165" s="23"/>
      <c r="G165" s="20">
        <v>16</v>
      </c>
      <c r="H165" s="21">
        <f t="shared" si="2"/>
        <v>1.69</v>
      </c>
      <c r="I165" s="49">
        <v>27.04</v>
      </c>
      <c r="J165" s="50"/>
    </row>
    <row r="166" spans="1:10" customFormat="1" ht="15" x14ac:dyDescent="0.25">
      <c r="A166" s="31" t="s">
        <v>80</v>
      </c>
      <c r="B166" s="45" t="s">
        <v>69</v>
      </c>
      <c r="C166" s="46"/>
      <c r="D166" s="47" t="s">
        <v>33</v>
      </c>
      <c r="E166" s="48"/>
      <c r="F166" s="23"/>
      <c r="G166" s="20">
        <v>19</v>
      </c>
      <c r="H166" s="21">
        <f t="shared" si="2"/>
        <v>0.75</v>
      </c>
      <c r="I166" s="49">
        <v>14.25</v>
      </c>
      <c r="J166" s="50"/>
    </row>
    <row r="167" spans="1:10" customFormat="1" ht="15" x14ac:dyDescent="0.25">
      <c r="A167" s="31" t="s">
        <v>81</v>
      </c>
      <c r="B167" s="45" t="s">
        <v>210</v>
      </c>
      <c r="C167" s="46"/>
      <c r="D167" s="47" t="s">
        <v>33</v>
      </c>
      <c r="E167" s="48"/>
      <c r="F167" s="23"/>
      <c r="G167" s="20">
        <v>1</v>
      </c>
      <c r="H167" s="21">
        <f t="shared" si="2"/>
        <v>46.46</v>
      </c>
      <c r="I167" s="49">
        <v>46.46</v>
      </c>
      <c r="J167" s="50"/>
    </row>
    <row r="168" spans="1:10" customFormat="1" ht="15" x14ac:dyDescent="0.25">
      <c r="A168" s="31" t="s">
        <v>82</v>
      </c>
      <c r="B168" s="45" t="s">
        <v>211</v>
      </c>
      <c r="C168" s="46"/>
      <c r="D168" s="47" t="s">
        <v>33</v>
      </c>
      <c r="E168" s="48"/>
      <c r="F168" s="23"/>
      <c r="G168" s="20">
        <v>39</v>
      </c>
      <c r="H168" s="21">
        <f t="shared" si="2"/>
        <v>9.4</v>
      </c>
      <c r="I168" s="49">
        <v>366.6</v>
      </c>
      <c r="J168" s="50"/>
    </row>
    <row r="169" spans="1:10" customFormat="1" ht="15" x14ac:dyDescent="0.25">
      <c r="A169" s="31" t="s">
        <v>83</v>
      </c>
      <c r="B169" s="45" t="s">
        <v>57</v>
      </c>
      <c r="C169" s="46"/>
      <c r="D169" s="47" t="s">
        <v>33</v>
      </c>
      <c r="E169" s="48"/>
      <c r="F169" s="23"/>
      <c r="G169" s="20">
        <v>8</v>
      </c>
      <c r="H169" s="21">
        <f t="shared" si="2"/>
        <v>3.59</v>
      </c>
      <c r="I169" s="49">
        <v>28.72</v>
      </c>
      <c r="J169" s="50"/>
    </row>
    <row r="170" spans="1:10" customFormat="1" ht="15" x14ac:dyDescent="0.25">
      <c r="A170" s="31" t="s">
        <v>84</v>
      </c>
      <c r="B170" s="53" t="s">
        <v>105</v>
      </c>
      <c r="C170" s="54"/>
      <c r="D170" s="47" t="s">
        <v>33</v>
      </c>
      <c r="E170" s="48"/>
      <c r="F170" s="20"/>
      <c r="G170" s="20">
        <v>15</v>
      </c>
      <c r="H170" s="21">
        <f t="shared" si="2"/>
        <v>4.37</v>
      </c>
      <c r="I170" s="49">
        <v>65.55</v>
      </c>
      <c r="J170" s="50"/>
    </row>
    <row r="171" spans="1:10" s="33" customFormat="1" ht="15" x14ac:dyDescent="0.25">
      <c r="A171" s="31" t="s">
        <v>85</v>
      </c>
      <c r="B171" s="59" t="s">
        <v>92</v>
      </c>
      <c r="C171" s="60"/>
      <c r="D171" s="41" t="s">
        <v>33</v>
      </c>
      <c r="E171" s="42"/>
      <c r="F171" s="31"/>
      <c r="G171" s="31">
        <v>12</v>
      </c>
      <c r="H171" s="32">
        <f>I171/G171</f>
        <v>8.67</v>
      </c>
      <c r="I171" s="43">
        <v>104.04</v>
      </c>
      <c r="J171" s="44"/>
    </row>
    <row r="172" spans="1:10" s="33" customFormat="1" ht="15" x14ac:dyDescent="0.25">
      <c r="A172" s="31" t="s">
        <v>87</v>
      </c>
      <c r="B172" s="52" t="s">
        <v>93</v>
      </c>
      <c r="C172" s="52"/>
      <c r="D172" s="41" t="s">
        <v>33</v>
      </c>
      <c r="E172" s="42"/>
      <c r="F172" s="31"/>
      <c r="G172" s="31">
        <v>22</v>
      </c>
      <c r="H172" s="32">
        <f t="shared" ref="H172:H181" si="5">I172/G172</f>
        <v>15.409999999999998</v>
      </c>
      <c r="I172" s="43">
        <v>339.02</v>
      </c>
      <c r="J172" s="44"/>
    </row>
    <row r="173" spans="1:10" s="36" customFormat="1" ht="15" x14ac:dyDescent="0.25">
      <c r="A173" s="31" t="s">
        <v>89</v>
      </c>
      <c r="B173" s="52" t="s">
        <v>94</v>
      </c>
      <c r="C173" s="52"/>
      <c r="D173" s="41" t="s">
        <v>33</v>
      </c>
      <c r="E173" s="42"/>
      <c r="F173" s="35"/>
      <c r="G173" s="31">
        <v>41</v>
      </c>
      <c r="H173" s="32">
        <f t="shared" si="5"/>
        <v>7.9200000000000008</v>
      </c>
      <c r="I173" s="43">
        <v>324.72000000000003</v>
      </c>
      <c r="J173" s="44"/>
    </row>
    <row r="174" spans="1:10" s="36" customFormat="1" ht="15" x14ac:dyDescent="0.25">
      <c r="A174" s="31" t="s">
        <v>90</v>
      </c>
      <c r="B174" s="52" t="s">
        <v>99</v>
      </c>
      <c r="C174" s="52"/>
      <c r="D174" s="41" t="s">
        <v>33</v>
      </c>
      <c r="E174" s="42"/>
      <c r="F174" s="35"/>
      <c r="G174" s="31">
        <v>4</v>
      </c>
      <c r="H174" s="32">
        <f t="shared" si="5"/>
        <v>10.14</v>
      </c>
      <c r="I174" s="43">
        <v>40.56</v>
      </c>
      <c r="J174" s="44"/>
    </row>
    <row r="175" spans="1:10" s="33" customFormat="1" ht="15" x14ac:dyDescent="0.25">
      <c r="A175" s="31" t="s">
        <v>91</v>
      </c>
      <c r="B175" s="39" t="s">
        <v>95</v>
      </c>
      <c r="C175" s="40"/>
      <c r="D175" s="41" t="s">
        <v>33</v>
      </c>
      <c r="E175" s="42"/>
      <c r="F175" s="31"/>
      <c r="G175" s="31">
        <v>17</v>
      </c>
      <c r="H175" s="32">
        <f t="shared" si="5"/>
        <v>3.4</v>
      </c>
      <c r="I175" s="43">
        <v>57.8</v>
      </c>
      <c r="J175" s="44"/>
    </row>
    <row r="176" spans="1:10" s="33" customFormat="1" ht="15" x14ac:dyDescent="0.25">
      <c r="A176" s="31" t="s">
        <v>278</v>
      </c>
      <c r="B176" s="39" t="s">
        <v>224</v>
      </c>
      <c r="C176" s="40"/>
      <c r="D176" s="41" t="s">
        <v>33</v>
      </c>
      <c r="E176" s="42"/>
      <c r="F176" s="31"/>
      <c r="G176" s="31">
        <v>6</v>
      </c>
      <c r="H176" s="32">
        <f t="shared" si="5"/>
        <v>6.6400000000000006</v>
      </c>
      <c r="I176" s="43">
        <v>39.840000000000003</v>
      </c>
      <c r="J176" s="44"/>
    </row>
    <row r="177" spans="1:10" customFormat="1" ht="15" x14ac:dyDescent="0.25">
      <c r="A177" s="31" t="s">
        <v>279</v>
      </c>
      <c r="B177" s="51" t="s">
        <v>98</v>
      </c>
      <c r="C177" s="51"/>
      <c r="D177" s="47" t="s">
        <v>33</v>
      </c>
      <c r="E177" s="48"/>
      <c r="F177" s="20"/>
      <c r="G177" s="20">
        <v>3</v>
      </c>
      <c r="H177" s="21">
        <f>I177/G177</f>
        <v>9.98</v>
      </c>
      <c r="I177" s="49">
        <v>29.94</v>
      </c>
      <c r="J177" s="50"/>
    </row>
    <row r="178" spans="1:10" s="33" customFormat="1" ht="15" x14ac:dyDescent="0.25">
      <c r="A178" s="31" t="s">
        <v>280</v>
      </c>
      <c r="B178" s="39" t="s">
        <v>225</v>
      </c>
      <c r="C178" s="40"/>
      <c r="D178" s="41" t="s">
        <v>33</v>
      </c>
      <c r="E178" s="42"/>
      <c r="F178" s="31"/>
      <c r="G178" s="31">
        <v>3</v>
      </c>
      <c r="H178" s="32">
        <f t="shared" si="5"/>
        <v>1.97</v>
      </c>
      <c r="I178" s="43">
        <v>5.91</v>
      </c>
      <c r="J178" s="44"/>
    </row>
    <row r="179" spans="1:10" s="33" customFormat="1" ht="15" x14ac:dyDescent="0.25">
      <c r="A179" s="31" t="s">
        <v>281</v>
      </c>
      <c r="B179" s="39" t="s">
        <v>226</v>
      </c>
      <c r="C179" s="40"/>
      <c r="D179" s="41" t="s">
        <v>33</v>
      </c>
      <c r="E179" s="42"/>
      <c r="F179" s="31"/>
      <c r="G179" s="31">
        <v>29</v>
      </c>
      <c r="H179" s="32">
        <f t="shared" si="5"/>
        <v>9.870000000000001</v>
      </c>
      <c r="I179" s="43">
        <v>286.23</v>
      </c>
      <c r="J179" s="44"/>
    </row>
    <row r="180" spans="1:10" s="33" customFormat="1" ht="15" x14ac:dyDescent="0.25">
      <c r="A180" s="31" t="s">
        <v>282</v>
      </c>
      <c r="B180" s="39" t="s">
        <v>227</v>
      </c>
      <c r="C180" s="40"/>
      <c r="D180" s="41" t="s">
        <v>33</v>
      </c>
      <c r="E180" s="42"/>
      <c r="F180" s="31"/>
      <c r="G180" s="31">
        <v>13</v>
      </c>
      <c r="H180" s="32">
        <f t="shared" si="5"/>
        <v>6.88</v>
      </c>
      <c r="I180" s="43">
        <v>89.44</v>
      </c>
      <c r="J180" s="44"/>
    </row>
    <row r="181" spans="1:10" customFormat="1" ht="15" x14ac:dyDescent="0.25">
      <c r="A181" s="31" t="s">
        <v>283</v>
      </c>
      <c r="B181" s="55" t="s">
        <v>228</v>
      </c>
      <c r="C181" s="55"/>
      <c r="D181" s="47" t="s">
        <v>33</v>
      </c>
      <c r="E181" s="48"/>
      <c r="F181" s="23"/>
      <c r="G181" s="20">
        <v>7</v>
      </c>
      <c r="H181" s="21">
        <f t="shared" si="5"/>
        <v>9.120000000000001</v>
      </c>
      <c r="I181" s="49">
        <v>63.84</v>
      </c>
      <c r="J181" s="50"/>
    </row>
    <row r="182" spans="1:10" customFormat="1" ht="15" x14ac:dyDescent="0.25">
      <c r="A182" s="31" t="s">
        <v>284</v>
      </c>
      <c r="B182" s="51" t="s">
        <v>232</v>
      </c>
      <c r="C182" s="51"/>
      <c r="D182" s="47" t="s">
        <v>33</v>
      </c>
      <c r="E182" s="48"/>
      <c r="F182" s="20"/>
      <c r="G182" s="20">
        <v>1</v>
      </c>
      <c r="H182" s="21">
        <f t="shared" ref="H182:H187" si="6">I182/G182</f>
        <v>3.1</v>
      </c>
      <c r="I182" s="49">
        <v>3.1</v>
      </c>
      <c r="J182" s="50"/>
    </row>
    <row r="183" spans="1:10" customFormat="1" ht="15" x14ac:dyDescent="0.25">
      <c r="A183" s="31" t="s">
        <v>285</v>
      </c>
      <c r="B183" s="51" t="s">
        <v>234</v>
      </c>
      <c r="C183" s="51"/>
      <c r="D183" s="47" t="s">
        <v>33</v>
      </c>
      <c r="E183" s="48"/>
      <c r="F183" s="20"/>
      <c r="G183" s="20">
        <v>3</v>
      </c>
      <c r="H183" s="21">
        <f t="shared" si="6"/>
        <v>2.7666666666666671</v>
      </c>
      <c r="I183" s="49">
        <v>8.3000000000000007</v>
      </c>
      <c r="J183" s="50"/>
    </row>
    <row r="184" spans="1:10" customFormat="1" ht="15" x14ac:dyDescent="0.25">
      <c r="A184" s="31" t="s">
        <v>286</v>
      </c>
      <c r="B184" s="51" t="s">
        <v>235</v>
      </c>
      <c r="C184" s="51"/>
      <c r="D184" s="47" t="s">
        <v>33</v>
      </c>
      <c r="E184" s="48"/>
      <c r="F184" s="20"/>
      <c r="G184" s="20">
        <v>30</v>
      </c>
      <c r="H184" s="21">
        <f t="shared" si="6"/>
        <v>10.07</v>
      </c>
      <c r="I184" s="49">
        <v>302.10000000000002</v>
      </c>
      <c r="J184" s="50"/>
    </row>
    <row r="185" spans="1:10" customFormat="1" ht="15" x14ac:dyDescent="0.25">
      <c r="A185" s="31" t="s">
        <v>287</v>
      </c>
      <c r="B185" s="51" t="s">
        <v>338</v>
      </c>
      <c r="C185" s="51"/>
      <c r="D185" s="47" t="s">
        <v>33</v>
      </c>
      <c r="E185" s="48"/>
      <c r="F185" s="20"/>
      <c r="G185" s="20">
        <v>5</v>
      </c>
      <c r="H185" s="21">
        <f t="shared" ref="H185" si="7">I185/G185</f>
        <v>59.73</v>
      </c>
      <c r="I185" s="49">
        <v>298.64999999999998</v>
      </c>
      <c r="J185" s="50"/>
    </row>
    <row r="186" spans="1:10" customFormat="1" ht="15" x14ac:dyDescent="0.25">
      <c r="A186" s="31" t="s">
        <v>288</v>
      </c>
      <c r="B186" s="51" t="s">
        <v>242</v>
      </c>
      <c r="C186" s="51"/>
      <c r="D186" s="47" t="s">
        <v>33</v>
      </c>
      <c r="E186" s="48"/>
      <c r="F186" s="23"/>
      <c r="G186" s="20">
        <v>2</v>
      </c>
      <c r="H186" s="21">
        <f t="shared" si="6"/>
        <v>41.48</v>
      </c>
      <c r="I186" s="49">
        <v>82.96</v>
      </c>
      <c r="J186" s="50"/>
    </row>
    <row r="187" spans="1:10" customFormat="1" ht="15" x14ac:dyDescent="0.25">
      <c r="A187" s="31" t="s">
        <v>289</v>
      </c>
      <c r="B187" s="51" t="s">
        <v>243</v>
      </c>
      <c r="C187" s="51"/>
      <c r="D187" s="47" t="s">
        <v>33</v>
      </c>
      <c r="E187" s="48"/>
      <c r="F187" s="20"/>
      <c r="G187" s="20">
        <v>1</v>
      </c>
      <c r="H187" s="21">
        <f t="shared" si="6"/>
        <v>6.16</v>
      </c>
      <c r="I187" s="49">
        <v>6.16</v>
      </c>
      <c r="J187" s="50"/>
    </row>
    <row r="188" spans="1:10" customFormat="1" ht="15" x14ac:dyDescent="0.25">
      <c r="A188" s="31" t="s">
        <v>290</v>
      </c>
      <c r="B188" s="53" t="s">
        <v>100</v>
      </c>
      <c r="C188" s="54"/>
      <c r="D188" s="47" t="s">
        <v>33</v>
      </c>
      <c r="E188" s="48"/>
      <c r="F188" s="20"/>
      <c r="G188" s="20">
        <v>1</v>
      </c>
      <c r="H188" s="21">
        <f t="shared" ref="H188" si="8">I188/G188</f>
        <v>88.65</v>
      </c>
      <c r="I188" s="49">
        <v>88.65</v>
      </c>
      <c r="J188" s="50"/>
    </row>
    <row r="189" spans="1:10" customFormat="1" ht="15" x14ac:dyDescent="0.25">
      <c r="A189" s="31" t="s">
        <v>291</v>
      </c>
      <c r="B189" s="45" t="s">
        <v>103</v>
      </c>
      <c r="C189" s="46"/>
      <c r="D189" s="47" t="s">
        <v>33</v>
      </c>
      <c r="E189" s="48"/>
      <c r="F189" s="20"/>
      <c r="G189" s="20">
        <v>2</v>
      </c>
      <c r="H189" s="21">
        <f>I189/G189</f>
        <v>88.08</v>
      </c>
      <c r="I189" s="49">
        <v>176.16</v>
      </c>
      <c r="J189" s="50"/>
    </row>
    <row r="190" spans="1:10" customFormat="1" ht="15" x14ac:dyDescent="0.25">
      <c r="A190" s="31" t="s">
        <v>292</v>
      </c>
      <c r="B190" s="45" t="s">
        <v>276</v>
      </c>
      <c r="C190" s="46"/>
      <c r="D190" s="47" t="s">
        <v>33</v>
      </c>
      <c r="E190" s="48"/>
      <c r="F190" s="23"/>
      <c r="G190" s="20">
        <v>10</v>
      </c>
      <c r="H190" s="21">
        <f t="shared" ref="H190:H191" si="9">I190/G190</f>
        <v>4.88</v>
      </c>
      <c r="I190" s="49">
        <v>48.8</v>
      </c>
      <c r="J190" s="50"/>
    </row>
    <row r="191" spans="1:10" customFormat="1" ht="15" x14ac:dyDescent="0.25">
      <c r="A191" s="31" t="s">
        <v>293</v>
      </c>
      <c r="B191" s="45" t="s">
        <v>277</v>
      </c>
      <c r="C191" s="46"/>
      <c r="D191" s="47" t="s">
        <v>33</v>
      </c>
      <c r="E191" s="48"/>
      <c r="F191" s="23"/>
      <c r="G191" s="20">
        <v>14</v>
      </c>
      <c r="H191" s="21">
        <f t="shared" si="9"/>
        <v>3.2399999999999998</v>
      </c>
      <c r="I191" s="49">
        <v>45.36</v>
      </c>
      <c r="J191" s="50"/>
    </row>
    <row r="192" spans="1:10" customFormat="1" ht="15" x14ac:dyDescent="0.25">
      <c r="A192" s="31" t="s">
        <v>294</v>
      </c>
      <c r="B192" s="45" t="s">
        <v>212</v>
      </c>
      <c r="C192" s="46"/>
      <c r="D192" s="47" t="s">
        <v>33</v>
      </c>
      <c r="E192" s="48"/>
      <c r="F192" s="23" t="s">
        <v>213</v>
      </c>
      <c r="G192" s="20">
        <v>1</v>
      </c>
      <c r="H192" s="21">
        <f>I192/G192</f>
        <v>2.4700000000000002</v>
      </c>
      <c r="I192" s="49">
        <v>2.4700000000000002</v>
      </c>
      <c r="J192" s="50"/>
    </row>
    <row r="193" spans="1:10" customFormat="1" ht="15" x14ac:dyDescent="0.25">
      <c r="A193" s="31" t="s">
        <v>295</v>
      </c>
      <c r="B193" s="45" t="s">
        <v>214</v>
      </c>
      <c r="C193" s="46"/>
      <c r="D193" s="47" t="s">
        <v>33</v>
      </c>
      <c r="E193" s="48"/>
      <c r="F193" s="23" t="s">
        <v>215</v>
      </c>
      <c r="G193" s="20">
        <v>1</v>
      </c>
      <c r="H193" s="21">
        <f>I193/G193</f>
        <v>1.66</v>
      </c>
      <c r="I193" s="49">
        <v>1.66</v>
      </c>
      <c r="J193" s="50"/>
    </row>
    <row r="194" spans="1:10" customFormat="1" ht="15" x14ac:dyDescent="0.25">
      <c r="A194" s="31" t="s">
        <v>296</v>
      </c>
      <c r="B194" s="45" t="s">
        <v>214</v>
      </c>
      <c r="C194" s="46"/>
      <c r="D194" s="47" t="s">
        <v>33</v>
      </c>
      <c r="E194" s="48"/>
      <c r="F194" s="23" t="s">
        <v>216</v>
      </c>
      <c r="G194" s="20">
        <v>1</v>
      </c>
      <c r="H194" s="21">
        <f t="shared" ref="H194:H201" si="10">I194/G194</f>
        <v>1.85</v>
      </c>
      <c r="I194" s="49">
        <v>1.85</v>
      </c>
      <c r="J194" s="50"/>
    </row>
    <row r="195" spans="1:10" customFormat="1" ht="15" x14ac:dyDescent="0.25">
      <c r="A195" s="31" t="s">
        <v>297</v>
      </c>
      <c r="B195" s="51" t="s">
        <v>252</v>
      </c>
      <c r="C195" s="51"/>
      <c r="D195" s="47" t="s">
        <v>33</v>
      </c>
      <c r="E195" s="48"/>
      <c r="F195" s="23" t="s">
        <v>253</v>
      </c>
      <c r="G195" s="20">
        <v>1</v>
      </c>
      <c r="H195" s="21">
        <f>I195/G195</f>
        <v>1.85</v>
      </c>
      <c r="I195" s="49">
        <v>1.85</v>
      </c>
      <c r="J195" s="50"/>
    </row>
    <row r="196" spans="1:10" customFormat="1" ht="15" x14ac:dyDescent="0.25">
      <c r="A196" s="31" t="s">
        <v>298</v>
      </c>
      <c r="B196" s="45" t="s">
        <v>86</v>
      </c>
      <c r="C196" s="46"/>
      <c r="D196" s="47" t="s">
        <v>33</v>
      </c>
      <c r="E196" s="48"/>
      <c r="F196" s="23" t="s">
        <v>217</v>
      </c>
      <c r="G196" s="20">
        <v>1</v>
      </c>
      <c r="H196" s="21">
        <f t="shared" si="10"/>
        <v>9.0500000000000007</v>
      </c>
      <c r="I196" s="49">
        <v>9.0500000000000007</v>
      </c>
      <c r="J196" s="50"/>
    </row>
    <row r="197" spans="1:10" customFormat="1" ht="15" x14ac:dyDescent="0.25">
      <c r="A197" s="31" t="s">
        <v>299</v>
      </c>
      <c r="B197" s="45" t="s">
        <v>88</v>
      </c>
      <c r="C197" s="46"/>
      <c r="D197" s="47" t="s">
        <v>33</v>
      </c>
      <c r="E197" s="48"/>
      <c r="F197" s="23" t="s">
        <v>218</v>
      </c>
      <c r="G197" s="20">
        <v>1</v>
      </c>
      <c r="H197" s="21">
        <f t="shared" si="10"/>
        <v>9.7899999999999991</v>
      </c>
      <c r="I197" s="49">
        <v>9.7899999999999991</v>
      </c>
      <c r="J197" s="50"/>
    </row>
    <row r="198" spans="1:10" customFormat="1" ht="15" x14ac:dyDescent="0.25">
      <c r="A198" s="31" t="s">
        <v>300</v>
      </c>
      <c r="B198" s="45" t="s">
        <v>219</v>
      </c>
      <c r="C198" s="46"/>
      <c r="D198" s="47" t="s">
        <v>33</v>
      </c>
      <c r="E198" s="48"/>
      <c r="F198" s="23" t="s">
        <v>220</v>
      </c>
      <c r="G198" s="20">
        <v>1</v>
      </c>
      <c r="H198" s="21">
        <f t="shared" si="10"/>
        <v>5.17</v>
      </c>
      <c r="I198" s="49">
        <v>5.17</v>
      </c>
      <c r="J198" s="50"/>
    </row>
    <row r="199" spans="1:10" customFormat="1" ht="15" x14ac:dyDescent="0.25">
      <c r="A199" s="31" t="s">
        <v>301</v>
      </c>
      <c r="B199" s="45" t="s">
        <v>219</v>
      </c>
      <c r="C199" s="46"/>
      <c r="D199" s="47" t="s">
        <v>33</v>
      </c>
      <c r="E199" s="48"/>
      <c r="F199" s="23" t="s">
        <v>221</v>
      </c>
      <c r="G199" s="20">
        <v>1</v>
      </c>
      <c r="H199" s="21">
        <f t="shared" si="10"/>
        <v>5.17</v>
      </c>
      <c r="I199" s="49">
        <v>5.17</v>
      </c>
      <c r="J199" s="50"/>
    </row>
    <row r="200" spans="1:10" customFormat="1" ht="15" x14ac:dyDescent="0.25">
      <c r="A200" s="31" t="s">
        <v>302</v>
      </c>
      <c r="B200" s="45" t="s">
        <v>219</v>
      </c>
      <c r="C200" s="46"/>
      <c r="D200" s="47" t="s">
        <v>33</v>
      </c>
      <c r="E200" s="48"/>
      <c r="F200" s="23" t="s">
        <v>222</v>
      </c>
      <c r="G200" s="20">
        <v>1</v>
      </c>
      <c r="H200" s="21">
        <f t="shared" si="10"/>
        <v>5.17</v>
      </c>
      <c r="I200" s="49">
        <v>5.17</v>
      </c>
      <c r="J200" s="50"/>
    </row>
    <row r="201" spans="1:10" customFormat="1" ht="15" x14ac:dyDescent="0.25">
      <c r="A201" s="31" t="s">
        <v>303</v>
      </c>
      <c r="B201" s="45" t="s">
        <v>219</v>
      </c>
      <c r="C201" s="46"/>
      <c r="D201" s="47" t="s">
        <v>33</v>
      </c>
      <c r="E201" s="48"/>
      <c r="F201" s="23" t="s">
        <v>223</v>
      </c>
      <c r="G201" s="20">
        <v>1</v>
      </c>
      <c r="H201" s="21">
        <f t="shared" si="10"/>
        <v>5.17</v>
      </c>
      <c r="I201" s="49">
        <v>5.17</v>
      </c>
      <c r="J201" s="50"/>
    </row>
    <row r="202" spans="1:10" customFormat="1" ht="15" x14ac:dyDescent="0.25">
      <c r="A202" s="31" t="s">
        <v>304</v>
      </c>
      <c r="B202" s="45" t="s">
        <v>229</v>
      </c>
      <c r="C202" s="46"/>
      <c r="D202" s="47" t="s">
        <v>33</v>
      </c>
      <c r="E202" s="48"/>
      <c r="F202" s="20">
        <v>11776</v>
      </c>
      <c r="G202" s="20">
        <v>1</v>
      </c>
      <c r="H202" s="21">
        <f t="shared" ref="H202:H225" si="11">I202/G202</f>
        <v>55.08</v>
      </c>
      <c r="I202" s="49">
        <v>55.08</v>
      </c>
      <c r="J202" s="50"/>
    </row>
    <row r="203" spans="1:10" customFormat="1" ht="15" x14ac:dyDescent="0.25">
      <c r="A203" s="31" t="s">
        <v>305</v>
      </c>
      <c r="B203" s="45" t="s">
        <v>230</v>
      </c>
      <c r="C203" s="46"/>
      <c r="D203" s="47" t="s">
        <v>33</v>
      </c>
      <c r="E203" s="48"/>
      <c r="F203" s="20">
        <v>13593</v>
      </c>
      <c r="G203" s="20">
        <v>1</v>
      </c>
      <c r="H203" s="21">
        <f t="shared" si="11"/>
        <v>54.42</v>
      </c>
      <c r="I203" s="49">
        <v>54.42</v>
      </c>
      <c r="J203" s="50"/>
    </row>
    <row r="204" spans="1:10" customFormat="1" ht="15" x14ac:dyDescent="0.25">
      <c r="A204" s="31" t="s">
        <v>306</v>
      </c>
      <c r="B204" s="45" t="s">
        <v>230</v>
      </c>
      <c r="C204" s="46"/>
      <c r="D204" s="47" t="s">
        <v>33</v>
      </c>
      <c r="E204" s="48"/>
      <c r="F204" s="20">
        <v>14207</v>
      </c>
      <c r="G204" s="20">
        <v>1</v>
      </c>
      <c r="H204" s="21">
        <f t="shared" si="11"/>
        <v>54.42</v>
      </c>
      <c r="I204" s="49">
        <v>54.42</v>
      </c>
      <c r="J204" s="50"/>
    </row>
    <row r="205" spans="1:10" customFormat="1" ht="15" x14ac:dyDescent="0.25">
      <c r="A205" s="31" t="s">
        <v>307</v>
      </c>
      <c r="B205" s="45" t="s">
        <v>231</v>
      </c>
      <c r="C205" s="46"/>
      <c r="D205" s="47" t="s">
        <v>33</v>
      </c>
      <c r="E205" s="48"/>
      <c r="F205" s="20">
        <v>5708</v>
      </c>
      <c r="G205" s="20">
        <v>1</v>
      </c>
      <c r="H205" s="21">
        <f t="shared" si="11"/>
        <v>113.24</v>
      </c>
      <c r="I205" s="49">
        <v>113.24</v>
      </c>
      <c r="J205" s="50"/>
    </row>
    <row r="206" spans="1:10" customFormat="1" ht="15" x14ac:dyDescent="0.25">
      <c r="A206" s="31" t="s">
        <v>308</v>
      </c>
      <c r="B206" s="51" t="s">
        <v>236</v>
      </c>
      <c r="C206" s="51"/>
      <c r="D206" s="47" t="s">
        <v>33</v>
      </c>
      <c r="E206" s="48"/>
      <c r="F206" s="23" t="s">
        <v>237</v>
      </c>
      <c r="G206" s="20">
        <v>1</v>
      </c>
      <c r="H206" s="21">
        <f t="shared" si="11"/>
        <v>16.48</v>
      </c>
      <c r="I206" s="49">
        <v>16.48</v>
      </c>
      <c r="J206" s="50"/>
    </row>
    <row r="207" spans="1:10" customFormat="1" ht="15" x14ac:dyDescent="0.25">
      <c r="A207" s="31" t="s">
        <v>309</v>
      </c>
      <c r="B207" s="51" t="s">
        <v>102</v>
      </c>
      <c r="C207" s="51"/>
      <c r="D207" s="47" t="s">
        <v>33</v>
      </c>
      <c r="E207" s="48"/>
      <c r="F207" s="23" t="s">
        <v>238</v>
      </c>
      <c r="G207" s="20">
        <v>1</v>
      </c>
      <c r="H207" s="21">
        <f t="shared" si="11"/>
        <v>1.79</v>
      </c>
      <c r="I207" s="49">
        <v>1.79</v>
      </c>
      <c r="J207" s="50"/>
    </row>
    <row r="208" spans="1:10" customFormat="1" ht="15" x14ac:dyDescent="0.25">
      <c r="A208" s="31" t="s">
        <v>310</v>
      </c>
      <c r="B208" s="51" t="s">
        <v>101</v>
      </c>
      <c r="C208" s="51"/>
      <c r="D208" s="47" t="s">
        <v>33</v>
      </c>
      <c r="E208" s="48"/>
      <c r="F208" s="23" t="s">
        <v>239</v>
      </c>
      <c r="G208" s="20">
        <v>1</v>
      </c>
      <c r="H208" s="21">
        <f t="shared" si="11"/>
        <v>1.53</v>
      </c>
      <c r="I208" s="49">
        <v>1.53</v>
      </c>
      <c r="J208" s="50"/>
    </row>
    <row r="209" spans="1:10" customFormat="1" ht="15" x14ac:dyDescent="0.25">
      <c r="A209" s="31" t="s">
        <v>311</v>
      </c>
      <c r="B209" s="51" t="s">
        <v>240</v>
      </c>
      <c r="C209" s="51"/>
      <c r="D209" s="47" t="s">
        <v>33</v>
      </c>
      <c r="E209" s="48"/>
      <c r="F209" s="23" t="s">
        <v>241</v>
      </c>
      <c r="G209" s="20">
        <v>1</v>
      </c>
      <c r="H209" s="21">
        <f t="shared" si="11"/>
        <v>11.01</v>
      </c>
      <c r="I209" s="49">
        <v>11.01</v>
      </c>
      <c r="J209" s="50"/>
    </row>
    <row r="210" spans="1:10" customFormat="1" ht="15" x14ac:dyDescent="0.25">
      <c r="A210" s="31" t="s">
        <v>312</v>
      </c>
      <c r="B210" s="51" t="s">
        <v>245</v>
      </c>
      <c r="C210" s="51"/>
      <c r="D210" s="47" t="s">
        <v>33</v>
      </c>
      <c r="E210" s="48"/>
      <c r="F210" s="23" t="s">
        <v>246</v>
      </c>
      <c r="G210" s="20">
        <v>1</v>
      </c>
      <c r="H210" s="21">
        <f t="shared" si="11"/>
        <v>13.27</v>
      </c>
      <c r="I210" s="49">
        <v>13.27</v>
      </c>
      <c r="J210" s="50"/>
    </row>
    <row r="211" spans="1:10" customFormat="1" ht="15" x14ac:dyDescent="0.25">
      <c r="A211" s="31" t="s">
        <v>313</v>
      </c>
      <c r="B211" s="51" t="s">
        <v>250</v>
      </c>
      <c r="C211" s="51"/>
      <c r="D211" s="47" t="s">
        <v>33</v>
      </c>
      <c r="E211" s="48"/>
      <c r="F211" s="23" t="s">
        <v>251</v>
      </c>
      <c r="G211" s="20">
        <v>1</v>
      </c>
      <c r="H211" s="21">
        <f t="shared" si="11"/>
        <v>15.83</v>
      </c>
      <c r="I211" s="49">
        <v>15.83</v>
      </c>
      <c r="J211" s="50"/>
    </row>
    <row r="212" spans="1:10" customFormat="1" ht="15" x14ac:dyDescent="0.25">
      <c r="A212" s="31" t="s">
        <v>314</v>
      </c>
      <c r="B212" s="45" t="s">
        <v>254</v>
      </c>
      <c r="C212" s="46"/>
      <c r="D212" s="47" t="s">
        <v>33</v>
      </c>
      <c r="E212" s="48"/>
      <c r="F212" s="23" t="s">
        <v>255</v>
      </c>
      <c r="G212" s="20">
        <v>1</v>
      </c>
      <c r="H212" s="21">
        <f t="shared" si="11"/>
        <v>6.96</v>
      </c>
      <c r="I212" s="49">
        <v>6.96</v>
      </c>
      <c r="J212" s="50"/>
    </row>
    <row r="213" spans="1:10" customFormat="1" ht="15" x14ac:dyDescent="0.25">
      <c r="A213" s="31" t="s">
        <v>315</v>
      </c>
      <c r="B213" s="45" t="s">
        <v>254</v>
      </c>
      <c r="C213" s="46"/>
      <c r="D213" s="47" t="s">
        <v>33</v>
      </c>
      <c r="E213" s="48"/>
      <c r="F213" s="23" t="s">
        <v>256</v>
      </c>
      <c r="G213" s="20">
        <v>1</v>
      </c>
      <c r="H213" s="21">
        <f t="shared" si="11"/>
        <v>6.96</v>
      </c>
      <c r="I213" s="49">
        <v>6.96</v>
      </c>
      <c r="J213" s="50"/>
    </row>
    <row r="214" spans="1:10" customFormat="1" ht="15" x14ac:dyDescent="0.25">
      <c r="A214" s="31" t="s">
        <v>316</v>
      </c>
      <c r="B214" s="45" t="s">
        <v>257</v>
      </c>
      <c r="C214" s="46"/>
      <c r="D214" s="47" t="s">
        <v>33</v>
      </c>
      <c r="E214" s="48"/>
      <c r="F214" s="23" t="s">
        <v>258</v>
      </c>
      <c r="G214" s="20">
        <v>1</v>
      </c>
      <c r="H214" s="21">
        <f t="shared" si="11"/>
        <v>37.03</v>
      </c>
      <c r="I214" s="49">
        <v>37.03</v>
      </c>
      <c r="J214" s="50"/>
    </row>
    <row r="215" spans="1:10" customFormat="1" ht="15" x14ac:dyDescent="0.25">
      <c r="A215" s="31" t="s">
        <v>317</v>
      </c>
      <c r="B215" s="45" t="s">
        <v>259</v>
      </c>
      <c r="C215" s="46"/>
      <c r="D215" s="47" t="s">
        <v>33</v>
      </c>
      <c r="E215" s="48"/>
      <c r="F215" s="23" t="s">
        <v>260</v>
      </c>
      <c r="G215" s="20">
        <v>1</v>
      </c>
      <c r="H215" s="21">
        <f t="shared" si="11"/>
        <v>0.76</v>
      </c>
      <c r="I215" s="49">
        <v>0.76</v>
      </c>
      <c r="J215" s="50"/>
    </row>
    <row r="216" spans="1:10" customFormat="1" ht="15" x14ac:dyDescent="0.25">
      <c r="A216" s="31" t="s">
        <v>318</v>
      </c>
      <c r="B216" s="45" t="s">
        <v>259</v>
      </c>
      <c r="C216" s="46"/>
      <c r="D216" s="47" t="s">
        <v>33</v>
      </c>
      <c r="E216" s="48"/>
      <c r="F216" s="23" t="s">
        <v>261</v>
      </c>
      <c r="G216" s="20">
        <v>1</v>
      </c>
      <c r="H216" s="21">
        <f t="shared" si="11"/>
        <v>0.76</v>
      </c>
      <c r="I216" s="49">
        <v>0.76</v>
      </c>
      <c r="J216" s="50"/>
    </row>
    <row r="217" spans="1:10" customFormat="1" ht="15" x14ac:dyDescent="0.25">
      <c r="A217" s="31" t="s">
        <v>319</v>
      </c>
      <c r="B217" s="45" t="s">
        <v>262</v>
      </c>
      <c r="C217" s="46"/>
      <c r="D217" s="47" t="s">
        <v>33</v>
      </c>
      <c r="E217" s="48"/>
      <c r="F217" s="23" t="s">
        <v>263</v>
      </c>
      <c r="G217" s="20">
        <v>1</v>
      </c>
      <c r="H217" s="21">
        <f t="shared" si="11"/>
        <v>6.41</v>
      </c>
      <c r="I217" s="49">
        <v>6.41</v>
      </c>
      <c r="J217" s="50"/>
    </row>
    <row r="218" spans="1:10" customFormat="1" ht="15" x14ac:dyDescent="0.25">
      <c r="A218" s="31" t="s">
        <v>320</v>
      </c>
      <c r="B218" s="45" t="s">
        <v>264</v>
      </c>
      <c r="C218" s="46"/>
      <c r="D218" s="47" t="s">
        <v>33</v>
      </c>
      <c r="E218" s="48"/>
      <c r="F218" s="23" t="s">
        <v>265</v>
      </c>
      <c r="G218" s="20">
        <v>1</v>
      </c>
      <c r="H218" s="21">
        <f t="shared" si="11"/>
        <v>43.13</v>
      </c>
      <c r="I218" s="49">
        <v>43.13</v>
      </c>
      <c r="J218" s="50"/>
    </row>
    <row r="219" spans="1:10" customFormat="1" ht="15" x14ac:dyDescent="0.25">
      <c r="A219" s="31" t="s">
        <v>321</v>
      </c>
      <c r="B219" s="45" t="s">
        <v>266</v>
      </c>
      <c r="C219" s="46"/>
      <c r="D219" s="47" t="s">
        <v>33</v>
      </c>
      <c r="E219" s="48"/>
      <c r="F219" s="23" t="s">
        <v>267</v>
      </c>
      <c r="G219" s="20">
        <v>1</v>
      </c>
      <c r="H219" s="21">
        <f t="shared" si="11"/>
        <v>3.98</v>
      </c>
      <c r="I219" s="49">
        <v>3.98</v>
      </c>
      <c r="J219" s="50"/>
    </row>
    <row r="220" spans="1:10" customFormat="1" ht="15" x14ac:dyDescent="0.25">
      <c r="A220" s="31" t="s">
        <v>322</v>
      </c>
      <c r="B220" s="45" t="s">
        <v>268</v>
      </c>
      <c r="C220" s="46"/>
      <c r="D220" s="47" t="s">
        <v>33</v>
      </c>
      <c r="E220" s="48"/>
      <c r="F220" s="23" t="s">
        <v>269</v>
      </c>
      <c r="G220" s="20">
        <v>1</v>
      </c>
      <c r="H220" s="21">
        <f t="shared" si="11"/>
        <v>48.73</v>
      </c>
      <c r="I220" s="49">
        <v>48.73</v>
      </c>
      <c r="J220" s="50"/>
    </row>
    <row r="221" spans="1:10" customFormat="1" ht="15" x14ac:dyDescent="0.25">
      <c r="A221" s="31" t="s">
        <v>323</v>
      </c>
      <c r="B221" s="45" t="s">
        <v>270</v>
      </c>
      <c r="C221" s="46"/>
      <c r="D221" s="47" t="s">
        <v>33</v>
      </c>
      <c r="E221" s="48"/>
      <c r="F221" s="23" t="s">
        <v>271</v>
      </c>
      <c r="G221" s="20">
        <v>1</v>
      </c>
      <c r="H221" s="21">
        <f t="shared" si="11"/>
        <v>40.61</v>
      </c>
      <c r="I221" s="49">
        <v>40.61</v>
      </c>
      <c r="J221" s="50"/>
    </row>
    <row r="222" spans="1:10" customFormat="1" ht="15" x14ac:dyDescent="0.25">
      <c r="A222" s="31" t="s">
        <v>324</v>
      </c>
      <c r="B222" s="45" t="s">
        <v>270</v>
      </c>
      <c r="C222" s="46"/>
      <c r="D222" s="47" t="s">
        <v>33</v>
      </c>
      <c r="E222" s="48"/>
      <c r="F222" s="23" t="s">
        <v>272</v>
      </c>
      <c r="G222" s="20">
        <v>1</v>
      </c>
      <c r="H222" s="21">
        <f t="shared" si="11"/>
        <v>40.61</v>
      </c>
      <c r="I222" s="49">
        <v>40.61</v>
      </c>
      <c r="J222" s="50"/>
    </row>
    <row r="223" spans="1:10" customFormat="1" ht="15" x14ac:dyDescent="0.25">
      <c r="A223" s="31" t="s">
        <v>325</v>
      </c>
      <c r="B223" s="45" t="s">
        <v>270</v>
      </c>
      <c r="C223" s="46"/>
      <c r="D223" s="47" t="s">
        <v>33</v>
      </c>
      <c r="E223" s="48"/>
      <c r="F223" s="23" t="s">
        <v>273</v>
      </c>
      <c r="G223" s="20">
        <v>1</v>
      </c>
      <c r="H223" s="21">
        <f t="shared" si="11"/>
        <v>40.61</v>
      </c>
      <c r="I223" s="49">
        <v>40.61</v>
      </c>
      <c r="J223" s="50"/>
    </row>
    <row r="224" spans="1:10" customFormat="1" ht="15" x14ac:dyDescent="0.25">
      <c r="A224" s="31" t="s">
        <v>326</v>
      </c>
      <c r="B224" s="45" t="s">
        <v>270</v>
      </c>
      <c r="C224" s="46"/>
      <c r="D224" s="47" t="s">
        <v>33</v>
      </c>
      <c r="E224" s="48"/>
      <c r="F224" s="23" t="s">
        <v>274</v>
      </c>
      <c r="G224" s="20">
        <v>1</v>
      </c>
      <c r="H224" s="21">
        <f t="shared" si="11"/>
        <v>40.61</v>
      </c>
      <c r="I224" s="49">
        <v>40.61</v>
      </c>
      <c r="J224" s="50"/>
    </row>
    <row r="225" spans="1:10" customFormat="1" ht="15" x14ac:dyDescent="0.25">
      <c r="A225" s="31" t="s">
        <v>327</v>
      </c>
      <c r="B225" s="45" t="s">
        <v>270</v>
      </c>
      <c r="C225" s="46"/>
      <c r="D225" s="47" t="s">
        <v>33</v>
      </c>
      <c r="E225" s="48"/>
      <c r="F225" s="23" t="s">
        <v>275</v>
      </c>
      <c r="G225" s="20">
        <v>1</v>
      </c>
      <c r="H225" s="21">
        <f t="shared" si="11"/>
        <v>40.61</v>
      </c>
      <c r="I225" s="49">
        <v>40.61</v>
      </c>
      <c r="J225" s="50"/>
    </row>
    <row r="226" spans="1:10" customFormat="1" ht="14.25" customHeight="1" x14ac:dyDescent="0.25">
      <c r="A226" s="53" t="s">
        <v>17</v>
      </c>
      <c r="B226" s="67"/>
      <c r="C226" s="67"/>
      <c r="D226" s="67"/>
      <c r="E226" s="67"/>
      <c r="F226" s="67"/>
      <c r="G226" s="67"/>
      <c r="H226" s="54"/>
      <c r="I226" s="68">
        <f>SUM(I132:J225)</f>
        <v>4453.8099999999986</v>
      </c>
      <c r="J226" s="69"/>
    </row>
    <row r="227" spans="1:10" customFormat="1" ht="15" x14ac:dyDescent="0.25">
      <c r="A227" s="3"/>
      <c r="B227" s="3"/>
      <c r="C227" s="3"/>
      <c r="D227" s="3"/>
      <c r="E227" s="3"/>
      <c r="F227" s="3"/>
      <c r="G227" s="3"/>
      <c r="H227" s="3"/>
      <c r="I227" s="17"/>
      <c r="J227" s="17"/>
    </row>
    <row r="228" spans="1:10" ht="15.75" x14ac:dyDescent="0.25">
      <c r="A228" s="3"/>
      <c r="B228" s="3"/>
      <c r="C228" s="3"/>
      <c r="D228" s="3"/>
      <c r="E228" s="3"/>
      <c r="H228" s="12" t="s">
        <v>24</v>
      </c>
      <c r="I228" s="12"/>
    </row>
    <row r="229" spans="1:10" ht="15.75" x14ac:dyDescent="0.25">
      <c r="A229" s="3"/>
      <c r="B229" s="3"/>
      <c r="C229" s="3"/>
      <c r="D229" s="3"/>
      <c r="E229" s="3"/>
      <c r="H229" s="12" t="s">
        <v>26</v>
      </c>
      <c r="I229" s="12"/>
    </row>
    <row r="230" spans="1:10" ht="15.75" x14ac:dyDescent="0.25">
      <c r="A230" s="3"/>
      <c r="B230" s="3"/>
      <c r="C230" s="3"/>
      <c r="D230" s="3"/>
      <c r="E230" s="3"/>
      <c r="H230" s="12"/>
      <c r="I230" s="12"/>
    </row>
    <row r="231" spans="1:10" s="6" customFormat="1" ht="15.75" x14ac:dyDescent="0.25">
      <c r="A231" s="64" t="s">
        <v>9</v>
      </c>
      <c r="B231" s="64"/>
      <c r="C231" s="64"/>
      <c r="D231" s="64"/>
      <c r="E231" s="64"/>
      <c r="F231" s="64"/>
      <c r="G231" s="7"/>
      <c r="H231" s="7"/>
      <c r="I231" s="7"/>
    </row>
    <row r="232" spans="1:10" ht="15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10" ht="15.75" x14ac:dyDescent="0.25">
      <c r="A233" s="57" t="s">
        <v>336</v>
      </c>
      <c r="B233" s="57"/>
      <c r="C233" s="57"/>
      <c r="D233" s="57"/>
      <c r="E233" s="57"/>
      <c r="F233" s="57"/>
      <c r="G233" s="57"/>
      <c r="H233" s="57"/>
      <c r="I233" s="57"/>
      <c r="J233" s="57"/>
    </row>
    <row r="234" spans="1:10" ht="16.5" customHeight="1" x14ac:dyDescent="0.25">
      <c r="A234" s="57" t="s">
        <v>30</v>
      </c>
      <c r="B234" s="57"/>
      <c r="C234" s="57"/>
      <c r="D234" s="57"/>
      <c r="E234" s="57"/>
      <c r="F234" s="57"/>
      <c r="G234" s="57"/>
      <c r="H234" s="57"/>
      <c r="I234" s="57"/>
      <c r="J234" s="57"/>
    </row>
    <row r="235" spans="1:10" ht="15" x14ac:dyDescent="0.25">
      <c r="B235" s="3"/>
      <c r="C235" s="3"/>
      <c r="D235" s="3"/>
      <c r="E235" s="3"/>
      <c r="F235" s="11"/>
      <c r="G235" s="11"/>
      <c r="H235" s="11"/>
      <c r="I235" s="11"/>
    </row>
    <row r="236" spans="1:10" customFormat="1" ht="30" x14ac:dyDescent="0.25">
      <c r="A236" s="5" t="s">
        <v>21</v>
      </c>
      <c r="B236" s="72" t="s">
        <v>11</v>
      </c>
      <c r="C236" s="72"/>
      <c r="D236" s="72"/>
      <c r="E236" s="30" t="s">
        <v>12</v>
      </c>
      <c r="F236" s="2" t="s">
        <v>23</v>
      </c>
      <c r="G236" s="2" t="s">
        <v>13</v>
      </c>
      <c r="H236" s="2" t="s">
        <v>19</v>
      </c>
      <c r="I236" s="75" t="s">
        <v>20</v>
      </c>
      <c r="J236" s="75"/>
    </row>
    <row r="237" spans="1:10" ht="15" x14ac:dyDescent="0.25">
      <c r="A237" s="20" t="s">
        <v>31</v>
      </c>
      <c r="B237" s="78" t="s">
        <v>337</v>
      </c>
      <c r="C237" s="79"/>
      <c r="D237" s="80"/>
      <c r="E237" s="20" t="s">
        <v>33</v>
      </c>
      <c r="F237" s="37"/>
      <c r="G237" s="20">
        <v>4</v>
      </c>
      <c r="H237" s="38">
        <f>I237/G237</f>
        <v>107.505</v>
      </c>
      <c r="I237" s="49">
        <v>430.02</v>
      </c>
      <c r="J237" s="50"/>
    </row>
    <row r="238" spans="1:10" ht="15" x14ac:dyDescent="0.25">
      <c r="A238" s="45" t="s">
        <v>17</v>
      </c>
      <c r="B238" s="76"/>
      <c r="C238" s="76"/>
      <c r="D238" s="46"/>
      <c r="E238" s="20"/>
      <c r="F238" s="77"/>
      <c r="G238" s="77"/>
      <c r="H238" s="20"/>
      <c r="I238" s="68">
        <f>SUM(I237:J237)</f>
        <v>430.02</v>
      </c>
      <c r="J238" s="69"/>
    </row>
    <row r="239" spans="1:10" ht="15" x14ac:dyDescent="0.25">
      <c r="B239" s="3"/>
      <c r="C239" s="3"/>
      <c r="D239" s="3"/>
      <c r="E239" s="3"/>
      <c r="F239" s="11"/>
      <c r="G239" s="11"/>
      <c r="H239" s="11"/>
      <c r="I239" s="11"/>
    </row>
    <row r="240" spans="1:10" ht="15" x14ac:dyDescent="0.25">
      <c r="B240" s="3"/>
      <c r="C240" s="3"/>
      <c r="D240" s="3"/>
      <c r="E240" s="3"/>
      <c r="F240" s="11"/>
      <c r="G240" s="11"/>
      <c r="H240" s="11"/>
      <c r="I240" s="11"/>
    </row>
    <row r="241" spans="1:9" ht="15" x14ac:dyDescent="0.25">
      <c r="B241" s="3"/>
      <c r="C241" s="3"/>
      <c r="D241" s="3"/>
      <c r="E241" s="3"/>
      <c r="F241" s="11"/>
      <c r="G241" s="11"/>
      <c r="H241" s="11"/>
      <c r="I241" s="11"/>
    </row>
    <row r="242" spans="1:9" ht="15" x14ac:dyDescent="0.25">
      <c r="B242" s="3"/>
      <c r="C242" s="3"/>
      <c r="D242" s="3"/>
      <c r="E242" s="3"/>
      <c r="F242" s="11"/>
      <c r="G242" s="11"/>
      <c r="H242" s="11"/>
      <c r="I242" s="11"/>
    </row>
    <row r="243" spans="1:9" ht="15.75" x14ac:dyDescent="0.25">
      <c r="A243" s="3"/>
      <c r="B243" s="3"/>
      <c r="C243" s="3"/>
      <c r="D243" s="3"/>
      <c r="E243" s="3"/>
      <c r="H243" s="12" t="s">
        <v>24</v>
      </c>
      <c r="I243" s="12"/>
    </row>
    <row r="244" spans="1:9" ht="15.75" x14ac:dyDescent="0.25">
      <c r="A244" s="3"/>
      <c r="B244" s="3"/>
      <c r="C244" s="3"/>
      <c r="D244" s="3"/>
      <c r="E244" s="3"/>
      <c r="H244" s="12" t="s">
        <v>26</v>
      </c>
      <c r="I244" s="12"/>
    </row>
    <row r="245" spans="1:9" ht="15" x14ac:dyDescent="0.25">
      <c r="B245" s="3"/>
      <c r="C245" s="3"/>
      <c r="D245" s="3"/>
      <c r="E245" s="3"/>
      <c r="F245" s="11"/>
      <c r="G245" s="11"/>
      <c r="H245" s="11"/>
      <c r="I245" s="11"/>
    </row>
    <row r="246" spans="1:9" ht="15" x14ac:dyDescent="0.25">
      <c r="B246" s="3"/>
      <c r="C246" s="3"/>
      <c r="D246" s="3"/>
      <c r="E246" s="3"/>
      <c r="F246" s="11"/>
      <c r="G246" s="11"/>
      <c r="H246" s="11"/>
      <c r="I246" s="11"/>
    </row>
    <row r="247" spans="1:9" ht="15" x14ac:dyDescent="0.25">
      <c r="B247" s="3"/>
      <c r="C247" s="3"/>
      <c r="D247" s="3"/>
      <c r="E247" s="3"/>
      <c r="F247" s="11"/>
      <c r="G247" s="11"/>
      <c r="H247" s="11"/>
      <c r="I247" s="11"/>
    </row>
    <row r="248" spans="1:9" ht="15" x14ac:dyDescent="0.25">
      <c r="B248" s="3"/>
      <c r="C248" s="3"/>
      <c r="D248" s="3"/>
      <c r="E248" s="3"/>
      <c r="F248" s="11"/>
      <c r="G248" s="11"/>
      <c r="H248" s="11"/>
      <c r="I248" s="11"/>
    </row>
    <row r="249" spans="1:9" ht="15" x14ac:dyDescent="0.25">
      <c r="B249" s="3"/>
      <c r="C249" s="3"/>
      <c r="D249" s="3"/>
      <c r="E249" s="3"/>
      <c r="F249" s="11"/>
      <c r="G249" s="11"/>
      <c r="H249" s="11"/>
      <c r="I249" s="11"/>
    </row>
    <row r="250" spans="1:9" ht="15" x14ac:dyDescent="0.25">
      <c r="B250" s="3"/>
      <c r="C250" s="3"/>
      <c r="D250" s="3"/>
      <c r="E250" s="3"/>
      <c r="F250" s="11"/>
      <c r="G250" s="11"/>
      <c r="H250" s="11"/>
      <c r="I250" s="11"/>
    </row>
    <row r="251" spans="1:9" ht="15" x14ac:dyDescent="0.25">
      <c r="B251" s="3"/>
      <c r="C251" s="3"/>
      <c r="D251" s="3"/>
      <c r="E251" s="3"/>
      <c r="F251" s="11"/>
      <c r="G251" s="11"/>
      <c r="H251" s="11"/>
      <c r="I251" s="11"/>
    </row>
    <row r="252" spans="1:9" ht="15" x14ac:dyDescent="0.25">
      <c r="B252" s="3"/>
      <c r="C252" s="3"/>
      <c r="D252" s="3"/>
      <c r="E252" s="3"/>
      <c r="F252" s="11"/>
      <c r="G252" s="11"/>
      <c r="H252" s="11"/>
      <c r="I252" s="11"/>
    </row>
    <row r="253" spans="1:9" ht="15" x14ac:dyDescent="0.25">
      <c r="B253" s="3"/>
      <c r="C253" s="3"/>
      <c r="D253" s="3"/>
      <c r="E253" s="3"/>
      <c r="F253" s="11"/>
      <c r="G253" s="11"/>
      <c r="H253" s="11"/>
      <c r="I253" s="11"/>
    </row>
    <row r="254" spans="1:9" ht="15" x14ac:dyDescent="0.25">
      <c r="B254" s="3"/>
      <c r="C254" s="3"/>
      <c r="D254" s="3"/>
      <c r="E254" s="3"/>
      <c r="F254" s="11"/>
      <c r="G254" s="11"/>
      <c r="H254" s="11"/>
      <c r="I254" s="11"/>
    </row>
    <row r="255" spans="1:9" ht="15" x14ac:dyDescent="0.25">
      <c r="B255" s="3"/>
      <c r="C255" s="3"/>
      <c r="D255" s="3"/>
      <c r="E255" s="3"/>
      <c r="F255" s="11"/>
      <c r="G255" s="11"/>
      <c r="H255" s="11"/>
      <c r="I255" s="11"/>
    </row>
    <row r="256" spans="1:9" ht="15" x14ac:dyDescent="0.25">
      <c r="B256" s="3"/>
      <c r="C256" s="3"/>
      <c r="D256" s="3"/>
      <c r="E256" s="3"/>
      <c r="F256" s="11"/>
      <c r="G256" s="11"/>
      <c r="H256" s="11"/>
      <c r="I256" s="11"/>
    </row>
    <row r="257" spans="2:9" ht="15" x14ac:dyDescent="0.25">
      <c r="B257" s="3"/>
      <c r="C257" s="3"/>
      <c r="D257" s="3"/>
      <c r="E257" s="3"/>
      <c r="F257" s="11"/>
      <c r="G257" s="11"/>
      <c r="H257" s="11"/>
      <c r="I257" s="11"/>
    </row>
    <row r="258" spans="2:9" ht="15" x14ac:dyDescent="0.25">
      <c r="B258" s="3"/>
      <c r="C258" s="3"/>
      <c r="D258" s="3"/>
      <c r="E258" s="3"/>
      <c r="F258" s="11"/>
      <c r="G258" s="11"/>
      <c r="H258" s="11"/>
      <c r="I258" s="11"/>
    </row>
    <row r="259" spans="2:9" ht="15" x14ac:dyDescent="0.25">
      <c r="B259" s="3"/>
      <c r="C259" s="3"/>
      <c r="D259" s="3"/>
      <c r="E259" s="3"/>
      <c r="F259" s="11"/>
      <c r="G259" s="11"/>
      <c r="H259" s="11"/>
      <c r="I259" s="11"/>
    </row>
    <row r="260" spans="2:9" ht="15" x14ac:dyDescent="0.25">
      <c r="B260" s="3"/>
      <c r="C260" s="3"/>
      <c r="D260" s="3"/>
      <c r="E260" s="3"/>
      <c r="F260" s="11"/>
      <c r="G260" s="11"/>
      <c r="H260" s="11"/>
      <c r="I260" s="11"/>
    </row>
    <row r="261" spans="2:9" ht="15" x14ac:dyDescent="0.25">
      <c r="B261" s="3"/>
      <c r="C261" s="3"/>
      <c r="D261" s="3"/>
      <c r="E261" s="3"/>
      <c r="F261" s="11"/>
      <c r="G261" s="11"/>
      <c r="H261" s="11"/>
      <c r="I261" s="11"/>
    </row>
    <row r="262" spans="2:9" ht="15" x14ac:dyDescent="0.25">
      <c r="B262" s="3"/>
      <c r="C262" s="3"/>
      <c r="D262" s="3"/>
      <c r="E262" s="3"/>
      <c r="F262" s="11"/>
      <c r="G262" s="11"/>
      <c r="H262" s="11"/>
      <c r="I262" s="11"/>
    </row>
    <row r="263" spans="2:9" ht="15" x14ac:dyDescent="0.25">
      <c r="B263" s="3"/>
      <c r="C263" s="3"/>
      <c r="D263" s="3"/>
      <c r="E263" s="3"/>
      <c r="F263" s="11"/>
      <c r="G263" s="11"/>
      <c r="H263" s="11"/>
      <c r="I263" s="11"/>
    </row>
    <row r="264" spans="2:9" ht="15" x14ac:dyDescent="0.25">
      <c r="B264" s="3"/>
      <c r="C264" s="3"/>
      <c r="D264" s="3"/>
      <c r="E264" s="3"/>
      <c r="F264" s="11"/>
      <c r="G264" s="11"/>
      <c r="H264" s="11"/>
      <c r="I264" s="11"/>
    </row>
    <row r="265" spans="2:9" ht="15" x14ac:dyDescent="0.25">
      <c r="B265" s="3"/>
      <c r="C265" s="3"/>
      <c r="D265" s="3"/>
      <c r="E265" s="3"/>
      <c r="F265" s="11"/>
      <c r="G265" s="11"/>
      <c r="H265" s="11"/>
      <c r="I265" s="11"/>
    </row>
    <row r="266" spans="2:9" ht="15" x14ac:dyDescent="0.25">
      <c r="B266" s="3"/>
      <c r="C266" s="3"/>
      <c r="D266" s="3"/>
      <c r="E266" s="3"/>
      <c r="F266" s="11"/>
      <c r="G266" s="11"/>
      <c r="H266" s="11"/>
      <c r="I266" s="11"/>
    </row>
    <row r="267" spans="2:9" ht="15" x14ac:dyDescent="0.25">
      <c r="B267" s="3"/>
      <c r="C267" s="3"/>
      <c r="D267" s="3"/>
      <c r="E267" s="3"/>
      <c r="F267" s="11"/>
      <c r="G267" s="11"/>
      <c r="H267" s="11"/>
      <c r="I267" s="11"/>
    </row>
    <row r="268" spans="2:9" ht="15" x14ac:dyDescent="0.25">
      <c r="B268" s="3"/>
      <c r="C268" s="3"/>
      <c r="D268" s="3"/>
      <c r="E268" s="3"/>
      <c r="F268" s="11"/>
      <c r="G268" s="11"/>
      <c r="H268" s="11"/>
      <c r="I268" s="11"/>
    </row>
    <row r="269" spans="2:9" ht="15" x14ac:dyDescent="0.25">
      <c r="B269" s="3"/>
      <c r="C269" s="3"/>
      <c r="D269" s="3"/>
      <c r="E269" s="3"/>
      <c r="F269" s="11"/>
      <c r="G269" s="11"/>
      <c r="H269" s="11"/>
      <c r="I269" s="11"/>
    </row>
    <row r="270" spans="2:9" ht="15" x14ac:dyDescent="0.25">
      <c r="B270" s="3"/>
      <c r="C270" s="3"/>
      <c r="D270" s="3"/>
      <c r="E270" s="3"/>
      <c r="F270" s="11"/>
      <c r="G270" s="11"/>
      <c r="H270" s="11"/>
      <c r="I270" s="11"/>
    </row>
    <row r="271" spans="2:9" ht="15" x14ac:dyDescent="0.25">
      <c r="B271" s="3"/>
      <c r="C271" s="3"/>
      <c r="D271" s="3"/>
      <c r="E271" s="3"/>
      <c r="F271" s="11"/>
      <c r="G271" s="11"/>
      <c r="H271" s="11"/>
      <c r="I271" s="11"/>
    </row>
    <row r="272" spans="2:9" ht="15" x14ac:dyDescent="0.25">
      <c r="B272" s="3"/>
      <c r="C272" s="3"/>
      <c r="D272" s="3"/>
      <c r="E272" s="3"/>
      <c r="F272" s="11"/>
      <c r="G272" s="11"/>
      <c r="H272" s="11"/>
      <c r="I272" s="11"/>
    </row>
    <row r="273" spans="2:9" ht="15" x14ac:dyDescent="0.25">
      <c r="B273" s="3"/>
      <c r="C273" s="3"/>
      <c r="D273" s="3"/>
      <c r="E273" s="3"/>
      <c r="F273" s="11"/>
      <c r="G273" s="11"/>
      <c r="H273" s="11"/>
      <c r="I273" s="11"/>
    </row>
    <row r="274" spans="2:9" ht="15" x14ac:dyDescent="0.25">
      <c r="B274" s="3"/>
      <c r="C274" s="3"/>
      <c r="D274" s="3"/>
      <c r="E274" s="3"/>
      <c r="F274" s="11"/>
      <c r="G274" s="11"/>
      <c r="H274" s="11"/>
      <c r="I274" s="11"/>
    </row>
    <row r="275" spans="2:9" ht="15" x14ac:dyDescent="0.25">
      <c r="B275" s="3"/>
      <c r="C275" s="3"/>
      <c r="D275" s="3"/>
      <c r="E275" s="3"/>
      <c r="F275" s="11"/>
      <c r="G275" s="11"/>
      <c r="H275" s="11"/>
      <c r="I275" s="11"/>
    </row>
    <row r="276" spans="2:9" ht="15" x14ac:dyDescent="0.25">
      <c r="B276" s="3"/>
      <c r="C276" s="3"/>
      <c r="D276" s="3"/>
      <c r="E276" s="3"/>
      <c r="F276" s="11"/>
      <c r="G276" s="11"/>
      <c r="H276" s="11"/>
      <c r="I276" s="11"/>
    </row>
    <row r="277" spans="2:9" ht="15" x14ac:dyDescent="0.25">
      <c r="B277" s="3"/>
      <c r="C277" s="3"/>
      <c r="D277" s="3"/>
      <c r="E277" s="3"/>
      <c r="F277" s="11"/>
      <c r="G277" s="11"/>
      <c r="H277" s="11"/>
      <c r="I277" s="11"/>
    </row>
    <row r="278" spans="2:9" ht="15" x14ac:dyDescent="0.25">
      <c r="B278" s="3"/>
      <c r="C278" s="3"/>
      <c r="D278" s="3"/>
      <c r="E278" s="3"/>
      <c r="F278" s="11"/>
      <c r="G278" s="11"/>
      <c r="H278" s="11"/>
      <c r="I278" s="11"/>
    </row>
    <row r="279" spans="2:9" ht="15" x14ac:dyDescent="0.25">
      <c r="B279" s="3"/>
      <c r="C279" s="3"/>
      <c r="D279" s="3"/>
      <c r="E279" s="3"/>
      <c r="F279" s="11"/>
      <c r="G279" s="11"/>
      <c r="H279" s="11"/>
      <c r="I279" s="11"/>
    </row>
    <row r="280" spans="2:9" ht="15" x14ac:dyDescent="0.25">
      <c r="B280" s="3"/>
      <c r="C280" s="3"/>
      <c r="D280" s="3"/>
      <c r="E280" s="3"/>
      <c r="F280" s="11"/>
      <c r="G280" s="11"/>
      <c r="H280" s="11"/>
      <c r="I280" s="11"/>
    </row>
    <row r="281" spans="2:9" ht="15" x14ac:dyDescent="0.25">
      <c r="B281" s="3"/>
      <c r="C281" s="3"/>
      <c r="D281" s="3"/>
      <c r="E281" s="3"/>
      <c r="F281" s="11"/>
      <c r="G281" s="11"/>
      <c r="H281" s="11"/>
      <c r="I281" s="11"/>
    </row>
    <row r="282" spans="2:9" ht="15" x14ac:dyDescent="0.25">
      <c r="B282" s="3"/>
      <c r="C282" s="3"/>
      <c r="D282" s="3"/>
      <c r="E282" s="3"/>
      <c r="F282" s="11"/>
      <c r="G282" s="11"/>
      <c r="H282" s="11"/>
      <c r="I282" s="11"/>
    </row>
    <row r="283" spans="2:9" ht="15" x14ac:dyDescent="0.25">
      <c r="B283" s="3"/>
      <c r="C283" s="3"/>
      <c r="D283" s="3"/>
      <c r="E283" s="3"/>
      <c r="F283" s="11"/>
      <c r="G283" s="11"/>
      <c r="H283" s="11"/>
      <c r="I283" s="11"/>
    </row>
  </sheetData>
  <mergeCells count="331">
    <mergeCell ref="A238:D238"/>
    <mergeCell ref="F238:G238"/>
    <mergeCell ref="I238:J238"/>
    <mergeCell ref="B185:C185"/>
    <mergeCell ref="D185:E185"/>
    <mergeCell ref="I185:J185"/>
    <mergeCell ref="B236:D236"/>
    <mergeCell ref="B16:J16"/>
    <mergeCell ref="A231:F231"/>
    <mergeCell ref="A233:J233"/>
    <mergeCell ref="A234:J234"/>
    <mergeCell ref="I236:J236"/>
    <mergeCell ref="B237:D237"/>
    <mergeCell ref="I237:J237"/>
    <mergeCell ref="B225:C225"/>
    <mergeCell ref="D225:E225"/>
    <mergeCell ref="I225:J225"/>
    <mergeCell ref="B190:C190"/>
    <mergeCell ref="D190:E190"/>
    <mergeCell ref="I190:J190"/>
    <mergeCell ref="B191:C191"/>
    <mergeCell ref="D191:E191"/>
    <mergeCell ref="I191:J191"/>
    <mergeCell ref="B222:C222"/>
    <mergeCell ref="D222:E222"/>
    <mergeCell ref="I222:J222"/>
    <mergeCell ref="B223:C223"/>
    <mergeCell ref="D223:E223"/>
    <mergeCell ref="I223:J223"/>
    <mergeCell ref="B224:C224"/>
    <mergeCell ref="D224:E224"/>
    <mergeCell ref="I224:J224"/>
    <mergeCell ref="B219:C219"/>
    <mergeCell ref="D219:E219"/>
    <mergeCell ref="I219:J219"/>
    <mergeCell ref="B220:C220"/>
    <mergeCell ref="D220:E220"/>
    <mergeCell ref="I220:J220"/>
    <mergeCell ref="B221:C221"/>
    <mergeCell ref="D221:E221"/>
    <mergeCell ref="I221:J221"/>
    <mergeCell ref="B216:C216"/>
    <mergeCell ref="D216:E216"/>
    <mergeCell ref="I216:J216"/>
    <mergeCell ref="B217:C217"/>
    <mergeCell ref="D217:E217"/>
    <mergeCell ref="I217:J217"/>
    <mergeCell ref="B218:C218"/>
    <mergeCell ref="D218:E218"/>
    <mergeCell ref="I218:J218"/>
    <mergeCell ref="B213:C213"/>
    <mergeCell ref="D213:E213"/>
    <mergeCell ref="I213:J213"/>
    <mergeCell ref="B214:C214"/>
    <mergeCell ref="D214:E214"/>
    <mergeCell ref="I214:J214"/>
    <mergeCell ref="B215:C215"/>
    <mergeCell ref="D215:E215"/>
    <mergeCell ref="I215:J215"/>
    <mergeCell ref="B212:C212"/>
    <mergeCell ref="D212:E212"/>
    <mergeCell ref="I212:J212"/>
    <mergeCell ref="B211:C211"/>
    <mergeCell ref="D211:E211"/>
    <mergeCell ref="I211:J211"/>
    <mergeCell ref="B195:C195"/>
    <mergeCell ref="D195:E195"/>
    <mergeCell ref="I195:J195"/>
    <mergeCell ref="B210:C210"/>
    <mergeCell ref="D210:E210"/>
    <mergeCell ref="I210:J210"/>
    <mergeCell ref="B208:C208"/>
    <mergeCell ref="D208:E208"/>
    <mergeCell ref="I208:J208"/>
    <mergeCell ref="B209:C209"/>
    <mergeCell ref="D209:E209"/>
    <mergeCell ref="I209:J209"/>
    <mergeCell ref="B202:C202"/>
    <mergeCell ref="D202:E202"/>
    <mergeCell ref="I202:J202"/>
    <mergeCell ref="B203:C203"/>
    <mergeCell ref="D203:E203"/>
    <mergeCell ref="I203:J203"/>
    <mergeCell ref="D184:E184"/>
    <mergeCell ref="B179:C179"/>
    <mergeCell ref="D179:E179"/>
    <mergeCell ref="I179:J179"/>
    <mergeCell ref="B180:C180"/>
    <mergeCell ref="D180:E180"/>
    <mergeCell ref="I180:J180"/>
    <mergeCell ref="B181:C181"/>
    <mergeCell ref="D181:E181"/>
    <mergeCell ref="I181:J181"/>
    <mergeCell ref="B204:C204"/>
    <mergeCell ref="D204:E204"/>
    <mergeCell ref="I204:J204"/>
    <mergeCell ref="I206:J206"/>
    <mergeCell ref="B207:C207"/>
    <mergeCell ref="D207:E207"/>
    <mergeCell ref="I207:J207"/>
    <mergeCell ref="B206:C206"/>
    <mergeCell ref="D206:E206"/>
    <mergeCell ref="B205:C205"/>
    <mergeCell ref="D205:E205"/>
    <mergeCell ref="I205:J205"/>
    <mergeCell ref="B176:C176"/>
    <mergeCell ref="D176:E176"/>
    <mergeCell ref="I176:J176"/>
    <mergeCell ref="B178:C178"/>
    <mergeCell ref="D178:E178"/>
    <mergeCell ref="I178:J178"/>
    <mergeCell ref="B189:C189"/>
    <mergeCell ref="D189:E189"/>
    <mergeCell ref="I189:J189"/>
    <mergeCell ref="B188:C188"/>
    <mergeCell ref="D188:E188"/>
    <mergeCell ref="I188:J188"/>
    <mergeCell ref="B187:C187"/>
    <mergeCell ref="D187:E187"/>
    <mergeCell ref="I187:J187"/>
    <mergeCell ref="B177:C177"/>
    <mergeCell ref="D177:E177"/>
    <mergeCell ref="I177:J177"/>
    <mergeCell ref="B186:C186"/>
    <mergeCell ref="D186:E186"/>
    <mergeCell ref="I186:J186"/>
    <mergeCell ref="B183:C183"/>
    <mergeCell ref="D183:E183"/>
    <mergeCell ref="B184:C184"/>
    <mergeCell ref="B192:C192"/>
    <mergeCell ref="D192:E192"/>
    <mergeCell ref="I192:J192"/>
    <mergeCell ref="B193:C193"/>
    <mergeCell ref="D193:E193"/>
    <mergeCell ref="I193:J193"/>
    <mergeCell ref="B201:C201"/>
    <mergeCell ref="D201:E201"/>
    <mergeCell ref="I201:J201"/>
    <mergeCell ref="B198:C198"/>
    <mergeCell ref="D198:E198"/>
    <mergeCell ref="I198:J198"/>
    <mergeCell ref="B200:C200"/>
    <mergeCell ref="D200:E200"/>
    <mergeCell ref="I200:J200"/>
    <mergeCell ref="B197:C197"/>
    <mergeCell ref="D197:E197"/>
    <mergeCell ref="I197:J197"/>
    <mergeCell ref="B199:C199"/>
    <mergeCell ref="D199:E199"/>
    <mergeCell ref="I199:J199"/>
    <mergeCell ref="B194:C194"/>
    <mergeCell ref="D194:E194"/>
    <mergeCell ref="I194:J194"/>
    <mergeCell ref="A1:J1"/>
    <mergeCell ref="A19:I19"/>
    <mergeCell ref="A226:H226"/>
    <mergeCell ref="I226:J226"/>
    <mergeCell ref="A3:J3"/>
    <mergeCell ref="A4:J4"/>
    <mergeCell ref="A5:J5"/>
    <mergeCell ref="A6:J6"/>
    <mergeCell ref="A8:J8"/>
    <mergeCell ref="A10:I10"/>
    <mergeCell ref="A18:J18"/>
    <mergeCell ref="A22:J22"/>
    <mergeCell ref="A26:J26"/>
    <mergeCell ref="B12:J12"/>
    <mergeCell ref="B14:J14"/>
    <mergeCell ref="A20:J20"/>
    <mergeCell ref="A30:J30"/>
    <mergeCell ref="B131:C131"/>
    <mergeCell ref="A124:F124"/>
    <mergeCell ref="D131:E131"/>
    <mergeCell ref="I131:J131"/>
    <mergeCell ref="A127:J127"/>
    <mergeCell ref="A24:J24"/>
    <mergeCell ref="A28:J28"/>
    <mergeCell ref="F101:J101"/>
    <mergeCell ref="E40:J40"/>
    <mergeCell ref="E41:J41"/>
    <mergeCell ref="A99:G99"/>
    <mergeCell ref="A47:F47"/>
    <mergeCell ref="A32:I32"/>
    <mergeCell ref="A36:F36"/>
    <mergeCell ref="A37:F37"/>
    <mergeCell ref="A38:F38"/>
    <mergeCell ref="A128:J128"/>
    <mergeCell ref="A49:J49"/>
    <mergeCell ref="F102:J102"/>
    <mergeCell ref="A50:J50"/>
    <mergeCell ref="A34:J34"/>
    <mergeCell ref="B168:C168"/>
    <mergeCell ref="D168:E168"/>
    <mergeCell ref="I168:J168"/>
    <mergeCell ref="B171:C171"/>
    <mergeCell ref="D171:E171"/>
    <mergeCell ref="I171:J171"/>
    <mergeCell ref="B132:C132"/>
    <mergeCell ref="D132:E132"/>
    <mergeCell ref="I132:J132"/>
    <mergeCell ref="B133:C133"/>
    <mergeCell ref="D133:E133"/>
    <mergeCell ref="I133:J133"/>
    <mergeCell ref="D137:E137"/>
    <mergeCell ref="I137:J137"/>
    <mergeCell ref="B138:C138"/>
    <mergeCell ref="D138:E138"/>
    <mergeCell ref="I138:J138"/>
    <mergeCell ref="B144:C144"/>
    <mergeCell ref="D144:E144"/>
    <mergeCell ref="B134:C134"/>
    <mergeCell ref="D134:E134"/>
    <mergeCell ref="I134:J134"/>
    <mergeCell ref="B135:C135"/>
    <mergeCell ref="D135:E135"/>
    <mergeCell ref="I135:J135"/>
    <mergeCell ref="B169:C169"/>
    <mergeCell ref="D169:E169"/>
    <mergeCell ref="I169:J169"/>
    <mergeCell ref="B136:C136"/>
    <mergeCell ref="D136:E136"/>
    <mergeCell ref="I136:J136"/>
    <mergeCell ref="B139:C139"/>
    <mergeCell ref="D139:E139"/>
    <mergeCell ref="I139:J139"/>
    <mergeCell ref="B137:C137"/>
    <mergeCell ref="B156:C156"/>
    <mergeCell ref="D156:E156"/>
    <mergeCell ref="I156:J156"/>
    <mergeCell ref="B152:C152"/>
    <mergeCell ref="D152:E152"/>
    <mergeCell ref="I152:J152"/>
    <mergeCell ref="D150:E150"/>
    <mergeCell ref="I150:J150"/>
    <mergeCell ref="I172:J172"/>
    <mergeCell ref="B173:C173"/>
    <mergeCell ref="D173:E173"/>
    <mergeCell ref="I173:J173"/>
    <mergeCell ref="B174:C174"/>
    <mergeCell ref="B170:C170"/>
    <mergeCell ref="D170:E170"/>
    <mergeCell ref="I170:J170"/>
    <mergeCell ref="B172:C172"/>
    <mergeCell ref="D172:E172"/>
    <mergeCell ref="D174:E174"/>
    <mergeCell ref="B140:C140"/>
    <mergeCell ref="D140:E140"/>
    <mergeCell ref="I140:J140"/>
    <mergeCell ref="B151:C151"/>
    <mergeCell ref="D151:E151"/>
    <mergeCell ref="I151:J151"/>
    <mergeCell ref="B142:C142"/>
    <mergeCell ref="D142:E142"/>
    <mergeCell ref="I142:J142"/>
    <mergeCell ref="B141:C141"/>
    <mergeCell ref="D141:E141"/>
    <mergeCell ref="I141:J141"/>
    <mergeCell ref="B149:C149"/>
    <mergeCell ref="D149:E149"/>
    <mergeCell ref="I149:J149"/>
    <mergeCell ref="B150:C150"/>
    <mergeCell ref="B145:C145"/>
    <mergeCell ref="B146:C146"/>
    <mergeCell ref="D146:E146"/>
    <mergeCell ref="I147:J147"/>
    <mergeCell ref="B147:C147"/>
    <mergeCell ref="D147:E147"/>
    <mergeCell ref="B143:C143"/>
    <mergeCell ref="D143:E143"/>
    <mergeCell ref="I143:J143"/>
    <mergeCell ref="B163:C163"/>
    <mergeCell ref="D163:E163"/>
    <mergeCell ref="I163:J163"/>
    <mergeCell ref="I144:J144"/>
    <mergeCell ref="B153:C153"/>
    <mergeCell ref="D153:E153"/>
    <mergeCell ref="I153:J153"/>
    <mergeCell ref="B154:C154"/>
    <mergeCell ref="D154:E154"/>
    <mergeCell ref="I154:J154"/>
    <mergeCell ref="B155:C155"/>
    <mergeCell ref="D155:E155"/>
    <mergeCell ref="I155:J155"/>
    <mergeCell ref="D167:E167"/>
    <mergeCell ref="I167:J167"/>
    <mergeCell ref="I174:J174"/>
    <mergeCell ref="D145:E145"/>
    <mergeCell ref="I145:J145"/>
    <mergeCell ref="B162:C162"/>
    <mergeCell ref="D162:E162"/>
    <mergeCell ref="I162:J162"/>
    <mergeCell ref="B160:C160"/>
    <mergeCell ref="D160:E160"/>
    <mergeCell ref="I160:J160"/>
    <mergeCell ref="B148:C148"/>
    <mergeCell ref="D148:E148"/>
    <mergeCell ref="I148:J148"/>
    <mergeCell ref="B161:C161"/>
    <mergeCell ref="D161:E161"/>
    <mergeCell ref="I161:J161"/>
    <mergeCell ref="B159:C159"/>
    <mergeCell ref="D159:E159"/>
    <mergeCell ref="I159:J159"/>
    <mergeCell ref="B157:C157"/>
    <mergeCell ref="D157:E157"/>
    <mergeCell ref="I157:J157"/>
    <mergeCell ref="I146:J146"/>
    <mergeCell ref="B175:C175"/>
    <mergeCell ref="D175:E175"/>
    <mergeCell ref="I175:J175"/>
    <mergeCell ref="B196:C196"/>
    <mergeCell ref="D196:E196"/>
    <mergeCell ref="I196:J196"/>
    <mergeCell ref="I158:J158"/>
    <mergeCell ref="I182:J182"/>
    <mergeCell ref="B182:C182"/>
    <mergeCell ref="D182:E182"/>
    <mergeCell ref="B158:C158"/>
    <mergeCell ref="D158:E158"/>
    <mergeCell ref="I183:J183"/>
    <mergeCell ref="I184:J184"/>
    <mergeCell ref="B165:C165"/>
    <mergeCell ref="D165:E165"/>
    <mergeCell ref="I165:J165"/>
    <mergeCell ref="B166:C166"/>
    <mergeCell ref="D166:E166"/>
    <mergeCell ref="I166:J166"/>
    <mergeCell ref="B164:C164"/>
    <mergeCell ref="D164:E164"/>
    <mergeCell ref="I164:J164"/>
    <mergeCell ref="B167:C167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fitToWidth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 KC</cp:lastModifiedBy>
  <cp:lastPrinted>2026-02-11T12:48:37Z</cp:lastPrinted>
  <dcterms:created xsi:type="dcterms:W3CDTF">2018-02-03T11:19:12Z</dcterms:created>
  <dcterms:modified xsi:type="dcterms:W3CDTF">2026-02-16T13:29:46Z</dcterms:modified>
</cp:coreProperties>
</file>